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H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H27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<sst xmlns="http://schemas.openxmlformats.org/spreadsheetml/2006/main" count="163" uniqueCount="69">
  <si>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</si>
  <si>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</si>
  <si>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</si>
  <si>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</si>
  <si>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</si>
  <si>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</si>
  <si>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</si>
  <si>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</si>
  <si>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</si>
  <si>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</si>
  <si>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</si>
  <si>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</si>
  <si>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</si>
  <si>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</si>
  <si>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</si>
  <si>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</si>
  <si>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</si>
  <si>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</si>
  <si>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</si>
  <si>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</si>
  <si>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</si>
  <si>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</si>
  <si>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>Fleet I</t>
  </si>
  <si>
    <t>Fleet II</t>
  </si>
  <si>
    <t>Fleet III</t>
  </si>
  <si>
    <t>Arps</t>
  </si>
  <si>
    <t>Sweet</t>
  </si>
  <si>
    <t>Fourqurean</t>
  </si>
  <si>
    <t>Malburg</t>
  </si>
  <si>
    <t>Hughes</t>
  </si>
  <si>
    <t>Miekina</t>
  </si>
  <si>
    <t>Gietl</t>
  </si>
  <si>
    <t>Arnold</t>
  </si>
  <si>
    <t>Menth</t>
  </si>
  <si>
    <t>Gearhart</t>
  </si>
  <si>
    <t xml:space="preserve">McGuire </t>
  </si>
  <si>
    <t>Sampson</t>
  </si>
  <si>
    <t>Shaffer</t>
  </si>
  <si>
    <t>Denis</t>
  </si>
  <si>
    <t>Forrester</t>
  </si>
  <si>
    <t>Compton</t>
  </si>
  <si>
    <t>Shelton</t>
  </si>
  <si>
    <t>Cox</t>
  </si>
  <si>
    <t>Hull</t>
  </si>
  <si>
    <t>Spin ?</t>
  </si>
  <si>
    <t>y</t>
  </si>
  <si>
    <t>n</t>
  </si>
  <si>
    <t>No Race</t>
  </si>
  <si>
    <t>RC</t>
  </si>
  <si>
    <t>Maloney</t>
  </si>
  <si>
    <t>Grogan</t>
  </si>
  <si>
    <t>Schraw</t>
  </si>
  <si>
    <t>Short</t>
  </si>
  <si>
    <t>Boe</t>
  </si>
  <si>
    <t>Clemons</t>
  </si>
  <si>
    <t xml:space="preserve">Phillip </t>
  </si>
  <si>
    <t>Flippin</t>
  </si>
  <si>
    <t>Fleet IV</t>
  </si>
  <si>
    <t>Witten</t>
  </si>
  <si>
    <t>Runyan</t>
  </si>
  <si>
    <t>2011 Fall Regatta</t>
  </si>
  <si>
    <t>Committee - Perdue+ Crew</t>
  </si>
  <si>
    <t>Moseley</t>
  </si>
  <si>
    <t>Ramey</t>
  </si>
  <si>
    <t>Bews</t>
  </si>
  <si>
    <t>Grisetti</t>
  </si>
  <si>
    <t>Race 3</t>
  </si>
  <si>
    <t>DNC-5</t>
  </si>
  <si>
    <t>DSQ-8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</si>
</sst>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33">
      <selection activeCell="C63" sqref="C63"/>
    </sheetView>
  </sheetViews>
  <sheetFormatPr defaultColWidth="9.140625" defaultRowHeight="12.75"/>
  <cols>
    <col min="1" max="1" width="15.7109375" style="0" customWidth="1"/>
    <col min="2" max="2" width="11.8515625" style="0" customWidth="1"/>
    <col min="3" max="3" width="10.57421875" style="0" customWidth="1"/>
    <col min="8" max="8" width="10.57421875" style="0" bestFit="1" customWidth="1"/>
    <col min="9" max="9" width="9.8515625" style="0" bestFit="1" customWidth="1"/>
  </cols>
  <sheetData>
    <row r="1" ht="12.75">
      <c r="A1" s="36" t="s">
        <v>60</v>
      </c>
    </row>
    <row r="2" spans="1:11" ht="12.75">
      <c r="A2" s="23" t="s">
        <v>66</v>
      </c>
      <c r="B2" s="24">
        <v>40846</v>
      </c>
      <c r="C2" s="24"/>
      <c r="D2" s="6"/>
      <c r="E2" s="29" t="s">
        <v>61</v>
      </c>
      <c r="F2" s="7"/>
      <c r="G2" s="7"/>
      <c r="H2" s="7"/>
      <c r="I2" s="7"/>
      <c r="J2" s="8"/>
      <c r="K2" s="39"/>
    </row>
    <row r="3" spans="1:11" ht="12.75">
      <c r="A3" s="9" t="s">
        <v>22</v>
      </c>
      <c r="B3" s="10"/>
      <c r="C3" s="10"/>
      <c r="D3" s="11" t="s">
        <v>0</v>
      </c>
      <c r="E3" s="12">
        <v>1.86</v>
      </c>
      <c r="F3" s="13"/>
      <c r="G3" s="13"/>
      <c r="H3" s="13" t="s">
        <v>1</v>
      </c>
      <c r="I3" s="13" t="s">
        <v>2</v>
      </c>
      <c r="J3" s="14"/>
      <c r="K3" s="22"/>
    </row>
    <row r="4" spans="1:10" ht="12.75">
      <c r="A4" s="15"/>
      <c r="B4" s="13"/>
      <c r="C4" s="13"/>
      <c r="D4" s="13"/>
      <c r="E4" s="13"/>
      <c r="F4" s="13"/>
      <c r="G4" s="13" t="s">
        <v>3</v>
      </c>
      <c r="H4" s="13" t="s">
        <v>4</v>
      </c>
      <c r="I4" s="13" t="s">
        <v>5</v>
      </c>
      <c r="J4" s="14"/>
    </row>
    <row r="5" spans="1:10" ht="12.75">
      <c r="A5" s="16" t="s">
        <v>6</v>
      </c>
      <c r="B5" s="17" t="s">
        <v>7</v>
      </c>
      <c r="C5" s="17" t="s">
        <v>44</v>
      </c>
      <c r="D5" s="1" t="s">
        <v>8</v>
      </c>
      <c r="E5" s="2" t="s">
        <v>9</v>
      </c>
      <c r="F5" s="3" t="s">
        <v>10</v>
      </c>
      <c r="G5" s="17" t="s">
        <v>11</v>
      </c>
      <c r="H5" s="17" t="s">
        <v>12</v>
      </c>
      <c r="I5" s="17" t="s">
        <v>13</v>
      </c>
      <c r="J5" s="18" t="s">
        <v>14</v>
      </c>
    </row>
    <row r="6" spans="1:10" ht="12.75" hidden="1">
      <c r="A6" s="25" t="s">
        <v>32</v>
      </c>
      <c r="B6" s="4">
        <v>156</v>
      </c>
      <c r="C6" s="4" t="s">
        <v>45</v>
      </c>
      <c r="D6" s="4">
        <v>0</v>
      </c>
      <c r="E6" s="4">
        <v>0</v>
      </c>
      <c r="F6" s="4">
        <v>0</v>
      </c>
      <c r="G6" s="5"/>
      <c r="H6" s="12">
        <v>0</v>
      </c>
      <c r="I6" s="12">
        <f aca="true" t="shared" si="0" ref="I6:I21">G6-H6</f>
        <v>0</v>
      </c>
      <c r="J6" s="33" t="s">
        <v>47</v>
      </c>
    </row>
    <row r="7" spans="1:10" ht="12.75" hidden="1">
      <c r="A7" s="19" t="s">
        <v>25</v>
      </c>
      <c r="B7" s="20">
        <v>111</v>
      </c>
      <c r="C7" s="4" t="s">
        <v>45</v>
      </c>
      <c r="D7" s="20">
        <v>0</v>
      </c>
      <c r="E7" s="20">
        <v>0</v>
      </c>
      <c r="F7" s="20">
        <v>0</v>
      </c>
      <c r="G7" s="12">
        <f aca="true" t="shared" si="1" ref="G7:G21">D7*60+E7+F7/60</f>
        <v>0</v>
      </c>
      <c r="H7" s="12">
        <v>0</v>
      </c>
      <c r="I7" s="12">
        <f t="shared" si="0"/>
        <v>0</v>
      </c>
      <c r="J7" s="21" t="s">
        <v>47</v>
      </c>
    </row>
    <row r="8" spans="1:15" ht="12.75" hidden="1">
      <c r="A8" s="19" t="s">
        <v>16</v>
      </c>
      <c r="B8" s="20">
        <v>170</v>
      </c>
      <c r="C8" s="4" t="s">
        <v>45</v>
      </c>
      <c r="D8" s="20">
        <v>1</v>
      </c>
      <c r="E8" s="20">
        <v>40</v>
      </c>
      <c r="F8" s="20">
        <v>25</v>
      </c>
      <c r="G8" s="12">
        <f t="shared" si="1"/>
        <v>100.41666666666667</v>
      </c>
      <c r="H8" s="12">
        <f aca="true" t="shared" si="2" ref="H8:H21">$E$3/60*B8</f>
        <v>5.2700000000000005</v>
      </c>
      <c r="I8" s="12">
        <f t="shared" si="0"/>
        <v>95.14666666666668</v>
      </c>
      <c r="J8" s="21">
        <v>2</v>
      </c>
      <c r="M8" s="12"/>
      <c r="N8" s="12"/>
      <c r="O8" s="12"/>
    </row>
    <row r="9" spans="1:15" ht="12.75" hidden="1">
      <c r="A9" s="25" t="s">
        <v>27</v>
      </c>
      <c r="B9" s="4">
        <v>170</v>
      </c>
      <c r="C9" s="4" t="s">
        <v>45</v>
      </c>
      <c r="D9" s="20">
        <v>0</v>
      </c>
      <c r="E9" s="20">
        <v>0</v>
      </c>
      <c r="F9" s="20">
        <v>0</v>
      </c>
      <c r="G9" s="12">
        <f t="shared" si="1"/>
        <v>0</v>
      </c>
      <c r="H9" s="12"/>
      <c r="I9" s="12"/>
      <c r="J9" s="33" t="s">
        <v>48</v>
      </c>
      <c r="M9" s="5"/>
      <c r="N9" s="12"/>
      <c r="O9" s="12"/>
    </row>
    <row r="10" spans="1:15" ht="12.75">
      <c r="A10" s="25"/>
      <c r="B10" s="4"/>
      <c r="C10" s="4"/>
      <c r="D10" s="20"/>
      <c r="E10" s="20"/>
      <c r="F10" s="20"/>
      <c r="G10" s="12"/>
      <c r="H10" s="12"/>
      <c r="I10" s="12"/>
      <c r="J10" s="33"/>
      <c r="M10" s="5"/>
      <c r="N10" s="12"/>
      <c r="O10" s="12"/>
    </row>
    <row r="11" spans="1:10" ht="12.75" hidden="1">
      <c r="A11" s="19" t="s">
        <v>31</v>
      </c>
      <c r="B11" s="20"/>
      <c r="C11" s="4"/>
      <c r="D11" s="20"/>
      <c r="E11" s="20"/>
      <c r="F11" s="20"/>
      <c r="G11" s="12"/>
      <c r="H11" s="12"/>
      <c r="I11" s="12"/>
      <c r="J11" s="21"/>
    </row>
    <row r="12" spans="1:15" ht="12.75">
      <c r="A12" s="41" t="s">
        <v>55</v>
      </c>
      <c r="B12" s="41">
        <v>170</v>
      </c>
      <c r="C12" s="42" t="s">
        <v>45</v>
      </c>
      <c r="D12" s="41">
        <v>1</v>
      </c>
      <c r="E12" s="41">
        <v>34</v>
      </c>
      <c r="F12" s="41">
        <v>31</v>
      </c>
      <c r="G12" s="43">
        <f t="shared" si="1"/>
        <v>94.51666666666667</v>
      </c>
      <c r="H12" s="43">
        <f t="shared" si="2"/>
        <v>5.2700000000000005</v>
      </c>
      <c r="I12" s="44">
        <f t="shared" si="0"/>
        <v>89.24666666666667</v>
      </c>
      <c r="J12" s="45">
        <v>1</v>
      </c>
      <c r="M12" s="12"/>
      <c r="N12" s="12"/>
      <c r="O12" s="12"/>
    </row>
    <row r="13" spans="1:10" ht="12.75">
      <c r="A13" s="46" t="s">
        <v>16</v>
      </c>
      <c r="B13" s="42">
        <v>170</v>
      </c>
      <c r="C13" s="42" t="s">
        <v>45</v>
      </c>
      <c r="D13" s="42">
        <v>0</v>
      </c>
      <c r="E13" s="42">
        <v>0</v>
      </c>
      <c r="F13" s="42">
        <v>0</v>
      </c>
      <c r="G13" s="44">
        <f t="shared" si="1"/>
        <v>0</v>
      </c>
      <c r="H13" s="44">
        <f t="shared" si="2"/>
        <v>5.2700000000000005</v>
      </c>
      <c r="I13" s="44">
        <f t="shared" si="0"/>
        <v>-5.2700000000000005</v>
      </c>
      <c r="J13" s="42" t="s">
        <v>67</v>
      </c>
    </row>
    <row r="14" spans="1:10" ht="12.75" hidden="1">
      <c r="A14" s="42" t="s">
        <v>37</v>
      </c>
      <c r="B14" s="42">
        <v>172</v>
      </c>
      <c r="C14" s="42" t="s">
        <v>45</v>
      </c>
      <c r="D14" s="42">
        <v>0</v>
      </c>
      <c r="E14" s="42">
        <v>0</v>
      </c>
      <c r="F14" s="42">
        <v>0</v>
      </c>
      <c r="G14" s="44">
        <f t="shared" si="1"/>
        <v>0</v>
      </c>
      <c r="H14" s="43">
        <f t="shared" si="2"/>
        <v>5.332000000000001</v>
      </c>
      <c r="I14" s="43">
        <f t="shared" si="0"/>
        <v>-5.332000000000001</v>
      </c>
      <c r="J14" s="42"/>
    </row>
    <row r="15" spans="1:15" ht="12.75" hidden="1">
      <c r="A15" s="42" t="s">
        <v>56</v>
      </c>
      <c r="B15" s="42">
        <v>170</v>
      </c>
      <c r="C15" s="42"/>
      <c r="D15" s="42">
        <v>0</v>
      </c>
      <c r="E15" s="42">
        <v>0</v>
      </c>
      <c r="F15" s="42">
        <v>0</v>
      </c>
      <c r="G15" s="44">
        <f t="shared" si="1"/>
        <v>0</v>
      </c>
      <c r="H15" s="43">
        <f t="shared" si="2"/>
        <v>5.2700000000000005</v>
      </c>
      <c r="I15" s="43">
        <f t="shared" si="0"/>
        <v>-5.2700000000000005</v>
      </c>
      <c r="J15" s="42"/>
      <c r="M15" s="5"/>
      <c r="N15" s="12"/>
      <c r="O15" s="12"/>
    </row>
    <row r="16" spans="1:10" ht="12.75" hidden="1">
      <c r="A16" s="41" t="s">
        <v>49</v>
      </c>
      <c r="B16" s="42">
        <v>170</v>
      </c>
      <c r="C16" s="42" t="s">
        <v>45</v>
      </c>
      <c r="D16" s="42">
        <v>0</v>
      </c>
      <c r="E16" s="41">
        <v>0</v>
      </c>
      <c r="F16" s="42">
        <v>0</v>
      </c>
      <c r="G16" s="44">
        <f t="shared" si="1"/>
        <v>0</v>
      </c>
      <c r="H16" s="43">
        <f t="shared" si="2"/>
        <v>5.2700000000000005</v>
      </c>
      <c r="I16" s="43">
        <f t="shared" si="0"/>
        <v>-5.2700000000000005</v>
      </c>
      <c r="J16" s="42"/>
    </row>
    <row r="17" spans="1:10" ht="12.75" hidden="1">
      <c r="A17" s="41" t="s">
        <v>25</v>
      </c>
      <c r="B17" s="42">
        <v>111</v>
      </c>
      <c r="C17" s="42" t="s">
        <v>45</v>
      </c>
      <c r="D17" s="42">
        <v>0</v>
      </c>
      <c r="E17" s="41">
        <v>0</v>
      </c>
      <c r="F17" s="42">
        <v>0</v>
      </c>
      <c r="G17" s="44">
        <f t="shared" si="1"/>
        <v>0</v>
      </c>
      <c r="H17" s="43">
        <f t="shared" si="2"/>
        <v>3.4410000000000003</v>
      </c>
      <c r="I17" s="43">
        <f t="shared" si="0"/>
        <v>-3.4410000000000003</v>
      </c>
      <c r="J17" s="42"/>
    </row>
    <row r="18" spans="1:10" ht="12.75" hidden="1">
      <c r="A18" s="41" t="s">
        <v>36</v>
      </c>
      <c r="B18" s="42">
        <v>170</v>
      </c>
      <c r="C18" s="42" t="s">
        <v>45</v>
      </c>
      <c r="D18" s="42">
        <v>0</v>
      </c>
      <c r="E18" s="41">
        <v>0</v>
      </c>
      <c r="F18" s="42">
        <v>0</v>
      </c>
      <c r="G18" s="44">
        <f t="shared" si="1"/>
        <v>0</v>
      </c>
      <c r="H18" s="43">
        <f t="shared" si="2"/>
        <v>5.2700000000000005</v>
      </c>
      <c r="I18" s="43">
        <f t="shared" si="0"/>
        <v>-5.2700000000000005</v>
      </c>
      <c r="J18" s="42"/>
    </row>
    <row r="19" spans="1:10" ht="12.75" hidden="1">
      <c r="A19" s="41" t="s">
        <v>32</v>
      </c>
      <c r="B19" s="42">
        <v>156</v>
      </c>
      <c r="C19" s="42" t="s">
        <v>45</v>
      </c>
      <c r="D19" s="42">
        <v>0</v>
      </c>
      <c r="E19" s="41">
        <v>0</v>
      </c>
      <c r="F19" s="42">
        <v>0</v>
      </c>
      <c r="G19" s="44">
        <f t="shared" si="1"/>
        <v>0</v>
      </c>
      <c r="H19" s="43">
        <f t="shared" si="2"/>
        <v>4.836</v>
      </c>
      <c r="I19" s="43">
        <f t="shared" si="0"/>
        <v>-4.836</v>
      </c>
      <c r="J19" s="42"/>
    </row>
    <row r="20" spans="1:10" ht="12.75">
      <c r="A20" s="41" t="s">
        <v>27</v>
      </c>
      <c r="B20" s="42">
        <v>170</v>
      </c>
      <c r="C20" s="42" t="s">
        <v>45</v>
      </c>
      <c r="D20" s="42">
        <v>1</v>
      </c>
      <c r="E20" s="41">
        <v>38</v>
      </c>
      <c r="F20" s="42">
        <v>57</v>
      </c>
      <c r="G20" s="44">
        <f t="shared" si="1"/>
        <v>98.95</v>
      </c>
      <c r="H20" s="43">
        <f t="shared" si="2"/>
        <v>5.2700000000000005</v>
      </c>
      <c r="I20" s="43">
        <f t="shared" si="0"/>
        <v>93.68</v>
      </c>
      <c r="J20" s="42">
        <v>2</v>
      </c>
    </row>
    <row r="21" spans="1:10" ht="12.75" hidden="1">
      <c r="A21" s="34" t="s">
        <v>65</v>
      </c>
      <c r="B21" s="4">
        <v>193</v>
      </c>
      <c r="C21" s="4" t="s">
        <v>46</v>
      </c>
      <c r="D21" s="4"/>
      <c r="E21" s="20"/>
      <c r="F21" s="4"/>
      <c r="G21" s="5">
        <f t="shared" si="1"/>
        <v>0</v>
      </c>
      <c r="H21" s="12">
        <f t="shared" si="2"/>
        <v>5.9830000000000005</v>
      </c>
      <c r="I21" s="12">
        <f t="shared" si="0"/>
        <v>-5.9830000000000005</v>
      </c>
      <c r="J21" s="33"/>
    </row>
    <row r="22" spans="1:10" ht="12.75" hidden="1">
      <c r="A22" s="34"/>
      <c r="B22" s="4"/>
      <c r="C22" s="4"/>
      <c r="D22" s="4"/>
      <c r="E22" s="20"/>
      <c r="F22" s="4"/>
      <c r="G22" s="5"/>
      <c r="H22" s="12"/>
      <c r="I22" s="12"/>
      <c r="J22" s="33"/>
    </row>
    <row r="23" spans="1:10" ht="12.75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2.75">
      <c r="A24" s="23" t="str">
        <f>A2</f>
        <v>Race 3</v>
      </c>
      <c r="B24" s="24">
        <f>B2</f>
        <v>40846</v>
      </c>
      <c r="C24" s="24"/>
      <c r="D24" s="6"/>
      <c r="E24" s="6"/>
      <c r="F24" s="7"/>
      <c r="G24" s="7"/>
      <c r="H24" s="7"/>
      <c r="I24" s="7"/>
      <c r="J24" s="8"/>
    </row>
    <row r="25" spans="1:10" ht="12.75">
      <c r="A25" s="9" t="s">
        <v>23</v>
      </c>
      <c r="B25" s="10"/>
      <c r="C25" s="10"/>
      <c r="D25" s="11" t="s">
        <v>0</v>
      </c>
      <c r="E25" s="12">
        <v>1.86</v>
      </c>
      <c r="F25" s="13"/>
      <c r="G25" s="13"/>
      <c r="H25" s="13" t="s">
        <v>1</v>
      </c>
      <c r="I25" s="13" t="s">
        <v>2</v>
      </c>
      <c r="J25" s="14"/>
    </row>
    <row r="26" spans="1:10" ht="12.75">
      <c r="A26" s="15"/>
      <c r="B26" s="13"/>
      <c r="C26" s="13"/>
      <c r="D26" s="13"/>
      <c r="E26" s="13"/>
      <c r="F26" s="13"/>
      <c r="G26" s="13" t="s">
        <v>3</v>
      </c>
      <c r="H26" s="13" t="s">
        <v>4</v>
      </c>
      <c r="I26" s="13" t="s">
        <v>5</v>
      </c>
      <c r="J26" s="14"/>
    </row>
    <row r="27" spans="1:10" ht="12.75">
      <c r="A27" s="16" t="s">
        <v>6</v>
      </c>
      <c r="B27" s="17" t="s">
        <v>7</v>
      </c>
      <c r="C27" s="17" t="s">
        <v>44</v>
      </c>
      <c r="D27" s="1" t="s">
        <v>8</v>
      </c>
      <c r="E27" s="2" t="s">
        <v>9</v>
      </c>
      <c r="F27" s="3" t="s">
        <v>10</v>
      </c>
      <c r="G27" s="17" t="s">
        <v>11</v>
      </c>
      <c r="H27" s="17" t="s">
        <v>12</v>
      </c>
      <c r="I27" s="17" t="s">
        <v>13</v>
      </c>
      <c r="J27" s="18" t="s">
        <v>14</v>
      </c>
    </row>
    <row r="28" spans="1:10" ht="12.75">
      <c r="A28" s="16"/>
      <c r="B28" s="17"/>
      <c r="C28" s="17"/>
      <c r="D28" s="20"/>
      <c r="E28" s="17"/>
      <c r="F28" s="17"/>
      <c r="G28" s="17"/>
      <c r="H28" s="17"/>
      <c r="I28" s="17"/>
      <c r="J28" s="18"/>
    </row>
    <row r="29" spans="1:10" ht="12.75">
      <c r="A29" s="46" t="s">
        <v>43</v>
      </c>
      <c r="B29" s="42">
        <v>212</v>
      </c>
      <c r="C29" s="42" t="s">
        <v>45</v>
      </c>
      <c r="D29" s="47">
        <v>0</v>
      </c>
      <c r="E29" s="42">
        <v>0</v>
      </c>
      <c r="F29" s="42">
        <v>0</v>
      </c>
      <c r="G29" s="44">
        <f aca="true" t="shared" si="3" ref="G29:G35">D29*60+E29+F29/60</f>
        <v>0</v>
      </c>
      <c r="H29" s="43">
        <f aca="true" t="shared" si="4" ref="H29:H35">$E$25/60*B29</f>
        <v>6.572000000000001</v>
      </c>
      <c r="I29" s="43">
        <f aca="true" t="shared" si="5" ref="I29:I35">G29-H29</f>
        <v>-6.572000000000001</v>
      </c>
      <c r="J29" s="41" t="s">
        <v>67</v>
      </c>
    </row>
    <row r="30" spans="1:10" ht="12.75" hidden="1">
      <c r="A30" s="41" t="s">
        <v>15</v>
      </c>
      <c r="B30" s="41">
        <v>223</v>
      </c>
      <c r="C30" s="42" t="s">
        <v>46</v>
      </c>
      <c r="D30" s="41">
        <v>0</v>
      </c>
      <c r="E30" s="41">
        <v>0</v>
      </c>
      <c r="F30" s="41">
        <v>0</v>
      </c>
      <c r="G30" s="44">
        <f t="shared" si="3"/>
        <v>0</v>
      </c>
      <c r="H30" s="43">
        <f t="shared" si="4"/>
        <v>6.913000000000001</v>
      </c>
      <c r="I30" s="43">
        <f t="shared" si="5"/>
        <v>-6.913000000000001</v>
      </c>
      <c r="J30" s="41"/>
    </row>
    <row r="31" spans="1:10" ht="12.75">
      <c r="A31" s="46" t="s">
        <v>35</v>
      </c>
      <c r="B31" s="42">
        <v>207</v>
      </c>
      <c r="C31" s="42" t="s">
        <v>45</v>
      </c>
      <c r="D31" s="47">
        <v>1</v>
      </c>
      <c r="E31" s="42">
        <v>39</v>
      </c>
      <c r="F31" s="42">
        <v>0</v>
      </c>
      <c r="G31" s="44">
        <f t="shared" si="3"/>
        <v>99</v>
      </c>
      <c r="H31" s="43">
        <f t="shared" si="4"/>
        <v>6.417000000000001</v>
      </c>
      <c r="I31" s="43">
        <f t="shared" si="5"/>
        <v>92.583</v>
      </c>
      <c r="J31" s="41">
        <v>1</v>
      </c>
    </row>
    <row r="32" spans="1:10" ht="12.75" hidden="1">
      <c r="A32" s="46" t="s">
        <v>26</v>
      </c>
      <c r="B32" s="42">
        <v>237</v>
      </c>
      <c r="C32" s="42" t="s">
        <v>46</v>
      </c>
      <c r="D32" s="47">
        <v>0</v>
      </c>
      <c r="E32" s="42">
        <v>0</v>
      </c>
      <c r="F32" s="42">
        <v>0</v>
      </c>
      <c r="G32" s="44">
        <f t="shared" si="3"/>
        <v>0</v>
      </c>
      <c r="H32" s="43">
        <f t="shared" si="4"/>
        <v>7.347</v>
      </c>
      <c r="I32" s="43">
        <f t="shared" si="5"/>
        <v>-7.347</v>
      </c>
      <c r="J32" s="41"/>
    </row>
    <row r="33" spans="1:10" ht="12.75">
      <c r="A33" s="41" t="s">
        <v>19</v>
      </c>
      <c r="B33" s="41">
        <v>207</v>
      </c>
      <c r="C33" s="41" t="s">
        <v>45</v>
      </c>
      <c r="D33" s="41">
        <v>1</v>
      </c>
      <c r="E33" s="41">
        <v>39</v>
      </c>
      <c r="F33" s="41">
        <v>29</v>
      </c>
      <c r="G33" s="44">
        <f t="shared" si="3"/>
        <v>99.48333333333333</v>
      </c>
      <c r="H33" s="43">
        <f t="shared" si="4"/>
        <v>6.417000000000001</v>
      </c>
      <c r="I33" s="43">
        <f t="shared" si="5"/>
        <v>93.06633333333333</v>
      </c>
      <c r="J33" s="41">
        <v>2</v>
      </c>
    </row>
    <row r="34" spans="1:10" ht="12.75" hidden="1">
      <c r="A34" s="26" t="s">
        <v>20</v>
      </c>
      <c r="B34" s="4">
        <v>228</v>
      </c>
      <c r="C34" s="4" t="s">
        <v>46</v>
      </c>
      <c r="D34" s="32">
        <v>0</v>
      </c>
      <c r="E34" s="4">
        <v>0</v>
      </c>
      <c r="F34" s="4">
        <v>0</v>
      </c>
      <c r="G34" s="5">
        <f t="shared" si="3"/>
        <v>0</v>
      </c>
      <c r="H34" s="12">
        <f t="shared" si="4"/>
        <v>7.0680000000000005</v>
      </c>
      <c r="I34" s="12">
        <f t="shared" si="5"/>
        <v>-7.0680000000000005</v>
      </c>
      <c r="J34" s="21"/>
    </row>
    <row r="35" spans="1:10" ht="12.75" hidden="1">
      <c r="A35" s="30" t="s">
        <v>59</v>
      </c>
      <c r="B35" s="4">
        <v>228</v>
      </c>
      <c r="C35" s="4" t="s">
        <v>46</v>
      </c>
      <c r="D35" s="32">
        <v>0</v>
      </c>
      <c r="E35" s="4">
        <v>0</v>
      </c>
      <c r="F35" s="4">
        <v>0</v>
      </c>
      <c r="G35" s="5">
        <f t="shared" si="3"/>
        <v>0</v>
      </c>
      <c r="H35" s="12">
        <f t="shared" si="4"/>
        <v>7.0680000000000005</v>
      </c>
      <c r="I35" s="12">
        <f t="shared" si="5"/>
        <v>-7.0680000000000005</v>
      </c>
      <c r="J35" s="38"/>
    </row>
    <row r="36" spans="1:10" ht="12.75" hidden="1">
      <c r="A36" s="30"/>
      <c r="B36" s="4"/>
      <c r="C36" s="4"/>
      <c r="D36" s="32"/>
      <c r="E36" s="4"/>
      <c r="F36" s="4"/>
      <c r="G36" s="5"/>
      <c r="H36" s="12"/>
      <c r="I36" s="12"/>
      <c r="J36" s="40"/>
    </row>
    <row r="37" spans="1:9" ht="12.75">
      <c r="A37" s="30"/>
      <c r="B37" s="4"/>
      <c r="C37" s="4"/>
      <c r="D37" s="32"/>
      <c r="E37" s="4"/>
      <c r="F37" s="4"/>
      <c r="G37" s="5"/>
      <c r="H37" s="5"/>
      <c r="I37" s="5"/>
    </row>
    <row r="38" spans="1:10" ht="12.75">
      <c r="A38" s="23" t="str">
        <f>A2</f>
        <v>Race 3</v>
      </c>
      <c r="B38" s="24">
        <f>B2</f>
        <v>40846</v>
      </c>
      <c r="C38" s="24"/>
      <c r="D38" s="6"/>
      <c r="E38" s="6"/>
      <c r="F38" s="7"/>
      <c r="G38" s="7"/>
      <c r="H38" s="7"/>
      <c r="I38" s="7"/>
      <c r="J38" s="8"/>
    </row>
    <row r="39" spans="1:10" ht="12.75">
      <c r="A39" s="9" t="s">
        <v>24</v>
      </c>
      <c r="B39" s="10"/>
      <c r="C39" s="10"/>
      <c r="D39" s="11" t="s">
        <v>0</v>
      </c>
      <c r="E39" s="12">
        <v>1.86</v>
      </c>
      <c r="F39" s="13"/>
      <c r="G39" s="13"/>
      <c r="H39" s="13" t="s">
        <v>1</v>
      </c>
      <c r="I39" s="13" t="s">
        <v>2</v>
      </c>
      <c r="J39" s="14"/>
    </row>
    <row r="40" spans="1:17" ht="12.75">
      <c r="A40" s="15"/>
      <c r="B40" s="13"/>
      <c r="C40" s="13"/>
      <c r="D40" s="13"/>
      <c r="E40" s="13"/>
      <c r="F40" s="13"/>
      <c r="G40" s="13" t="s">
        <v>3</v>
      </c>
      <c r="H40" s="13" t="s">
        <v>4</v>
      </c>
      <c r="I40" s="13" t="s">
        <v>5</v>
      </c>
      <c r="J40" s="14"/>
      <c r="O40" s="12"/>
      <c r="P40" s="12"/>
      <c r="Q40" s="12"/>
    </row>
    <row r="41" spans="1:10" ht="12.75">
      <c r="A41" s="16" t="s">
        <v>6</v>
      </c>
      <c r="B41" s="17" t="s">
        <v>7</v>
      </c>
      <c r="C41" s="17" t="s">
        <v>44</v>
      </c>
      <c r="D41" s="1" t="s">
        <v>8</v>
      </c>
      <c r="E41" s="2" t="s">
        <v>9</v>
      </c>
      <c r="F41" s="3" t="s">
        <v>10</v>
      </c>
      <c r="G41" s="17" t="s">
        <v>11</v>
      </c>
      <c r="H41" s="17" t="s">
        <v>12</v>
      </c>
      <c r="I41" s="17" t="s">
        <v>13</v>
      </c>
      <c r="J41" s="18" t="s">
        <v>14</v>
      </c>
    </row>
    <row r="42" spans="1:10" ht="12.75">
      <c r="A42" s="26"/>
      <c r="B42" s="4"/>
      <c r="C42" s="4"/>
      <c r="D42" s="32"/>
      <c r="E42" s="4"/>
      <c r="F42" s="4"/>
      <c r="G42" s="5"/>
      <c r="H42" s="5"/>
      <c r="I42" s="5"/>
      <c r="J42" s="21"/>
    </row>
    <row r="43" spans="1:15" ht="12.75" hidden="1">
      <c r="A43" s="31" t="s">
        <v>30</v>
      </c>
      <c r="B43" s="20">
        <v>253</v>
      </c>
      <c r="C43" s="20" t="s">
        <v>46</v>
      </c>
      <c r="D43" s="20">
        <v>0</v>
      </c>
      <c r="E43" s="20">
        <v>0</v>
      </c>
      <c r="F43" s="20">
        <v>0</v>
      </c>
      <c r="G43" s="12">
        <f aca="true" t="shared" si="6" ref="G43:G50">D43*60+E43+F43/60</f>
        <v>0</v>
      </c>
      <c r="H43" s="12">
        <f aca="true" t="shared" si="7" ref="H43:H50">$E$39/60*B43</f>
        <v>7.843000000000001</v>
      </c>
      <c r="I43" s="12">
        <f aca="true" t="shared" si="8" ref="I43:I50">G43-H43</f>
        <v>-7.843000000000001</v>
      </c>
      <c r="J43" s="37"/>
      <c r="M43" s="12"/>
      <c r="N43" s="12"/>
      <c r="O43" s="12"/>
    </row>
    <row r="44" spans="1:17" ht="12.75" hidden="1">
      <c r="A44" s="28" t="s">
        <v>21</v>
      </c>
      <c r="B44" s="20">
        <v>261</v>
      </c>
      <c r="C44" s="20" t="s">
        <v>46</v>
      </c>
      <c r="D44" s="27">
        <v>0</v>
      </c>
      <c r="E44" s="20">
        <v>0</v>
      </c>
      <c r="F44" s="20">
        <v>0</v>
      </c>
      <c r="G44" s="12">
        <f t="shared" si="6"/>
        <v>0</v>
      </c>
      <c r="H44" s="12">
        <f t="shared" si="7"/>
        <v>8.091000000000001</v>
      </c>
      <c r="I44" s="12">
        <f t="shared" si="8"/>
        <v>-8.091000000000001</v>
      </c>
      <c r="J44" s="21"/>
      <c r="O44" s="12"/>
      <c r="P44" s="12"/>
      <c r="Q44" s="12"/>
    </row>
    <row r="45" spans="1:10" ht="12.75">
      <c r="A45" s="41" t="s">
        <v>58</v>
      </c>
      <c r="B45" s="41">
        <v>237</v>
      </c>
      <c r="C45" s="41" t="s">
        <v>46</v>
      </c>
      <c r="D45" s="47">
        <v>1</v>
      </c>
      <c r="E45" s="41">
        <v>21</v>
      </c>
      <c r="F45" s="41">
        <v>31</v>
      </c>
      <c r="G45" s="43">
        <f t="shared" si="6"/>
        <v>81.51666666666667</v>
      </c>
      <c r="H45" s="43">
        <f t="shared" si="7"/>
        <v>7.347</v>
      </c>
      <c r="I45" s="43">
        <f t="shared" si="8"/>
        <v>74.16966666666667</v>
      </c>
      <c r="J45" s="41">
        <v>2</v>
      </c>
    </row>
    <row r="46" spans="1:10" ht="12.75">
      <c r="A46" s="42" t="s">
        <v>50</v>
      </c>
      <c r="B46" s="42">
        <v>258</v>
      </c>
      <c r="C46" s="42" t="s">
        <v>46</v>
      </c>
      <c r="D46" s="46">
        <v>1</v>
      </c>
      <c r="E46" s="42">
        <v>20</v>
      </c>
      <c r="F46" s="42">
        <v>19</v>
      </c>
      <c r="G46" s="43">
        <f t="shared" si="6"/>
        <v>80.31666666666666</v>
      </c>
      <c r="H46" s="43">
        <f t="shared" si="7"/>
        <v>7.998000000000001</v>
      </c>
      <c r="I46" s="43">
        <f t="shared" si="8"/>
        <v>72.31866666666666</v>
      </c>
      <c r="J46" s="42">
        <v>1</v>
      </c>
    </row>
    <row r="47" spans="1:10" ht="12.75" hidden="1">
      <c r="A47" s="42" t="s">
        <v>51</v>
      </c>
      <c r="B47" s="42">
        <v>255</v>
      </c>
      <c r="C47" s="42" t="s">
        <v>46</v>
      </c>
      <c r="D47" s="46">
        <v>0</v>
      </c>
      <c r="E47" s="42">
        <v>0</v>
      </c>
      <c r="F47" s="42">
        <v>0</v>
      </c>
      <c r="G47" s="44">
        <f t="shared" si="6"/>
        <v>0</v>
      </c>
      <c r="H47" s="44">
        <f t="shared" si="7"/>
        <v>7.905000000000001</v>
      </c>
      <c r="I47" s="44">
        <f t="shared" si="8"/>
        <v>-7.905000000000001</v>
      </c>
      <c r="J47" s="42"/>
    </row>
    <row r="48" spans="1:10" ht="12.75" hidden="1">
      <c r="A48" s="42" t="s">
        <v>53</v>
      </c>
      <c r="B48" s="42">
        <v>243</v>
      </c>
      <c r="C48" s="42" t="s">
        <v>45</v>
      </c>
      <c r="D48" s="46">
        <v>0</v>
      </c>
      <c r="E48" s="42">
        <v>0</v>
      </c>
      <c r="F48" s="42">
        <v>0</v>
      </c>
      <c r="G48" s="44">
        <f t="shared" si="6"/>
        <v>0</v>
      </c>
      <c r="H48" s="44">
        <f t="shared" si="7"/>
        <v>7.533</v>
      </c>
      <c r="I48" s="44">
        <f t="shared" si="8"/>
        <v>-7.533</v>
      </c>
      <c r="J48" s="42"/>
    </row>
    <row r="49" spans="1:10" ht="12.75">
      <c r="A49" s="42" t="s">
        <v>41</v>
      </c>
      <c r="B49" s="42">
        <v>222</v>
      </c>
      <c r="C49" s="42" t="s">
        <v>46</v>
      </c>
      <c r="D49" s="46">
        <v>1</v>
      </c>
      <c r="E49" s="42">
        <v>32</v>
      </c>
      <c r="F49" s="42">
        <v>21</v>
      </c>
      <c r="G49" s="44">
        <f t="shared" si="6"/>
        <v>92.35</v>
      </c>
      <c r="H49" s="44">
        <f t="shared" si="7"/>
        <v>6.882000000000001</v>
      </c>
      <c r="I49" s="44">
        <f t="shared" si="8"/>
        <v>85.46799999999999</v>
      </c>
      <c r="J49" s="42">
        <v>3</v>
      </c>
    </row>
    <row r="50" spans="1:10" ht="12.75" hidden="1">
      <c r="A50" s="4" t="s">
        <v>62</v>
      </c>
      <c r="B50" s="4">
        <v>259</v>
      </c>
      <c r="C50" s="4" t="s">
        <v>46</v>
      </c>
      <c r="D50" s="35"/>
      <c r="E50" s="4"/>
      <c r="F50" s="4"/>
      <c r="G50" s="5">
        <f t="shared" si="6"/>
        <v>0</v>
      </c>
      <c r="H50" s="5">
        <f t="shared" si="7"/>
        <v>8.029000000000002</v>
      </c>
      <c r="I50" s="5">
        <f t="shared" si="8"/>
        <v>-8.029000000000002</v>
      </c>
      <c r="J50" s="4"/>
    </row>
    <row r="51" spans="1:10" ht="12.75" hidden="1">
      <c r="A51" s="4"/>
      <c r="B51" s="4"/>
      <c r="C51" s="4"/>
      <c r="D51" s="35"/>
      <c r="E51" s="4"/>
      <c r="F51" s="4"/>
      <c r="G51" s="5"/>
      <c r="H51" s="5"/>
      <c r="I51" s="5"/>
      <c r="J51" s="4"/>
    </row>
    <row r="53" spans="1:10" ht="12.75">
      <c r="A53" s="23" t="str">
        <f>A2</f>
        <v>Race 3</v>
      </c>
      <c r="B53" s="24">
        <f>B2</f>
        <v>40846</v>
      </c>
      <c r="C53" s="24"/>
      <c r="D53" s="6"/>
      <c r="E53" s="6"/>
      <c r="F53" s="7"/>
      <c r="G53" s="7"/>
      <c r="H53" s="7"/>
      <c r="I53" s="7"/>
      <c r="J53" s="8"/>
    </row>
    <row r="54" spans="1:10" ht="12.75">
      <c r="A54" s="9" t="s">
        <v>57</v>
      </c>
      <c r="B54" s="10"/>
      <c r="C54" s="10"/>
      <c r="D54" s="11" t="s">
        <v>0</v>
      </c>
      <c r="E54" s="12">
        <v>1.86</v>
      </c>
      <c r="F54" s="13"/>
      <c r="G54" s="13"/>
      <c r="H54" s="13" t="s">
        <v>1</v>
      </c>
      <c r="I54" s="13" t="s">
        <v>2</v>
      </c>
      <c r="J54" s="14"/>
    </row>
    <row r="55" spans="1:10" ht="12.75">
      <c r="A55" s="15"/>
      <c r="B55" s="13"/>
      <c r="C55" s="13"/>
      <c r="D55" s="13"/>
      <c r="E55" s="13"/>
      <c r="F55" s="13"/>
      <c r="G55" s="13" t="s">
        <v>3</v>
      </c>
      <c r="H55" s="13" t="s">
        <v>4</v>
      </c>
      <c r="I55" s="13" t="s">
        <v>5</v>
      </c>
      <c r="J55" s="14"/>
    </row>
    <row r="56" spans="1:10" ht="12.75">
      <c r="A56" s="16" t="s">
        <v>6</v>
      </c>
      <c r="B56" s="17" t="s">
        <v>7</v>
      </c>
      <c r="C56" s="17" t="s">
        <v>44</v>
      </c>
      <c r="D56" s="1" t="s">
        <v>8</v>
      </c>
      <c r="E56" s="2" t="s">
        <v>9</v>
      </c>
      <c r="F56" s="3" t="s">
        <v>10</v>
      </c>
      <c r="G56" s="17" t="s">
        <v>11</v>
      </c>
      <c r="H56" s="17" t="s">
        <v>12</v>
      </c>
      <c r="I56" s="17" t="s">
        <v>13</v>
      </c>
      <c r="J56" s="18" t="s">
        <v>14</v>
      </c>
    </row>
    <row r="57" spans="1:10" ht="12.75">
      <c r="A57" s="26"/>
      <c r="B57" s="4"/>
      <c r="C57" s="4"/>
      <c r="D57" s="32"/>
      <c r="E57" s="4"/>
      <c r="F57" s="4"/>
      <c r="G57" s="5"/>
      <c r="H57" s="5"/>
      <c r="I57" s="5"/>
      <c r="J57" s="21"/>
    </row>
    <row r="58" spans="1:10" ht="12.75">
      <c r="A58" s="42" t="s">
        <v>29</v>
      </c>
      <c r="B58" s="42">
        <v>168</v>
      </c>
      <c r="C58" s="42" t="s">
        <v>46</v>
      </c>
      <c r="D58" s="47">
        <v>1</v>
      </c>
      <c r="E58" s="42">
        <v>35</v>
      </c>
      <c r="F58" s="42">
        <v>0</v>
      </c>
      <c r="G58" s="43">
        <f aca="true" t="shared" si="9" ref="G58:G71">D58*60+E58+F58/60</f>
        <v>95</v>
      </c>
      <c r="H58" s="43">
        <f aca="true" t="shared" si="10" ref="H58:H71">$E$54/60*B58</f>
        <v>5.208</v>
      </c>
      <c r="I58" s="43">
        <f aca="true" t="shared" si="11" ref="I58:I71">G58-H58</f>
        <v>89.792</v>
      </c>
      <c r="J58" s="42">
        <v>6</v>
      </c>
    </row>
    <row r="59" spans="1:10" ht="12.75" hidden="1">
      <c r="A59" s="46" t="s">
        <v>28</v>
      </c>
      <c r="B59" s="42">
        <v>221</v>
      </c>
      <c r="C59" s="42" t="s">
        <v>46</v>
      </c>
      <c r="D59" s="47">
        <v>0</v>
      </c>
      <c r="E59" s="42">
        <v>0</v>
      </c>
      <c r="F59" s="42">
        <v>0</v>
      </c>
      <c r="G59" s="43">
        <f t="shared" si="9"/>
        <v>0</v>
      </c>
      <c r="H59" s="43">
        <f t="shared" si="10"/>
        <v>6.851000000000001</v>
      </c>
      <c r="I59" s="43">
        <f t="shared" si="11"/>
        <v>-6.851000000000001</v>
      </c>
      <c r="J59" s="42"/>
    </row>
    <row r="60" spans="1:10" ht="12.75">
      <c r="A60" s="41" t="s">
        <v>18</v>
      </c>
      <c r="B60" s="41">
        <v>203</v>
      </c>
      <c r="C60" s="41" t="s">
        <v>46</v>
      </c>
      <c r="D60" s="41">
        <v>1</v>
      </c>
      <c r="E60" s="41">
        <v>32</v>
      </c>
      <c r="F60" s="41">
        <v>42</v>
      </c>
      <c r="G60" s="43">
        <f t="shared" si="9"/>
        <v>92.7</v>
      </c>
      <c r="H60" s="43">
        <f t="shared" si="10"/>
        <v>6.293000000000001</v>
      </c>
      <c r="I60" s="43">
        <f t="shared" si="11"/>
        <v>86.407</v>
      </c>
      <c r="J60" s="41">
        <v>5</v>
      </c>
    </row>
    <row r="61" spans="1:10" ht="12.75" hidden="1">
      <c r="A61" s="42" t="s">
        <v>54</v>
      </c>
      <c r="B61" s="42">
        <v>166</v>
      </c>
      <c r="C61" s="42" t="s">
        <v>46</v>
      </c>
      <c r="D61" s="46">
        <v>0</v>
      </c>
      <c r="E61" s="42">
        <v>0</v>
      </c>
      <c r="F61" s="42">
        <v>0</v>
      </c>
      <c r="G61" s="44">
        <f t="shared" si="9"/>
        <v>0</v>
      </c>
      <c r="H61" s="43">
        <f t="shared" si="10"/>
        <v>5.146000000000001</v>
      </c>
      <c r="I61" s="44">
        <f t="shared" si="11"/>
        <v>-5.146000000000001</v>
      </c>
      <c r="J61" s="46"/>
    </row>
    <row r="62" spans="1:10" ht="12.75">
      <c r="A62" s="41" t="s">
        <v>17</v>
      </c>
      <c r="B62" s="41">
        <v>182</v>
      </c>
      <c r="C62" s="41" t="s">
        <v>46</v>
      </c>
      <c r="D62" s="41">
        <v>1</v>
      </c>
      <c r="E62" s="41">
        <v>10</v>
      </c>
      <c r="F62" s="41">
        <v>48</v>
      </c>
      <c r="G62" s="44">
        <f t="shared" si="9"/>
        <v>70.8</v>
      </c>
      <c r="H62" s="43">
        <f t="shared" si="10"/>
        <v>5.642</v>
      </c>
      <c r="I62" s="43">
        <f t="shared" si="11"/>
        <v>65.158</v>
      </c>
      <c r="J62" s="42">
        <v>1</v>
      </c>
    </row>
    <row r="63" spans="1:10" ht="12.75">
      <c r="A63" s="46" t="s">
        <v>52</v>
      </c>
      <c r="B63" s="42">
        <v>210</v>
      </c>
      <c r="C63" s="46" t="s">
        <v>46</v>
      </c>
      <c r="D63" s="47">
        <v>1</v>
      </c>
      <c r="E63" s="42">
        <v>29</v>
      </c>
      <c r="F63" s="42">
        <v>3</v>
      </c>
      <c r="G63" s="44">
        <f t="shared" si="9"/>
        <v>89.05</v>
      </c>
      <c r="H63" s="43">
        <f t="shared" si="10"/>
        <v>6.510000000000001</v>
      </c>
      <c r="I63" s="43">
        <f t="shared" si="11"/>
        <v>82.53999999999999</v>
      </c>
      <c r="J63" s="41">
        <v>4</v>
      </c>
    </row>
    <row r="64" spans="1:10" ht="12.75">
      <c r="A64" s="46" t="s">
        <v>34</v>
      </c>
      <c r="B64" s="42">
        <v>210</v>
      </c>
      <c r="C64" s="42" t="s">
        <v>46</v>
      </c>
      <c r="D64" s="47">
        <v>1</v>
      </c>
      <c r="E64" s="42">
        <v>20</v>
      </c>
      <c r="F64" s="42">
        <v>2</v>
      </c>
      <c r="G64" s="44">
        <f t="shared" si="9"/>
        <v>80.03333333333333</v>
      </c>
      <c r="H64" s="43">
        <f t="shared" si="10"/>
        <v>6.510000000000001</v>
      </c>
      <c r="I64" s="43">
        <f t="shared" si="11"/>
        <v>73.52333333333333</v>
      </c>
      <c r="J64" s="42">
        <v>3</v>
      </c>
    </row>
    <row r="65" spans="1:10" ht="12.75" hidden="1">
      <c r="A65" s="46" t="s">
        <v>40</v>
      </c>
      <c r="B65" s="42">
        <v>212</v>
      </c>
      <c r="C65" s="42" t="s">
        <v>46</v>
      </c>
      <c r="D65" s="47">
        <v>0</v>
      </c>
      <c r="E65" s="42">
        <v>0</v>
      </c>
      <c r="F65" s="42">
        <v>0</v>
      </c>
      <c r="G65" s="44">
        <f t="shared" si="9"/>
        <v>0</v>
      </c>
      <c r="H65" s="43">
        <f t="shared" si="10"/>
        <v>6.572000000000001</v>
      </c>
      <c r="I65" s="43">
        <f t="shared" si="11"/>
        <v>-6.572000000000001</v>
      </c>
      <c r="J65" s="42"/>
    </row>
    <row r="66" spans="1:10" ht="12.75" hidden="1">
      <c r="A66" s="46" t="s">
        <v>42</v>
      </c>
      <c r="B66" s="42">
        <v>223</v>
      </c>
      <c r="C66" s="42" t="s">
        <v>46</v>
      </c>
      <c r="D66" s="47">
        <v>0</v>
      </c>
      <c r="E66" s="42">
        <v>0</v>
      </c>
      <c r="F66" s="42">
        <v>0</v>
      </c>
      <c r="G66" s="44">
        <f t="shared" si="9"/>
        <v>0</v>
      </c>
      <c r="H66" s="43">
        <f t="shared" si="10"/>
        <v>6.913000000000001</v>
      </c>
      <c r="I66" s="43">
        <f t="shared" si="11"/>
        <v>-6.913000000000001</v>
      </c>
      <c r="J66" s="42"/>
    </row>
    <row r="67" spans="1:10" ht="12.75" hidden="1">
      <c r="A67" s="46" t="s">
        <v>38</v>
      </c>
      <c r="B67" s="42">
        <v>175</v>
      </c>
      <c r="C67" s="42" t="s">
        <v>46</v>
      </c>
      <c r="D67" s="47">
        <v>0</v>
      </c>
      <c r="E67" s="42">
        <v>0</v>
      </c>
      <c r="F67" s="42">
        <v>0</v>
      </c>
      <c r="G67" s="44">
        <f t="shared" si="9"/>
        <v>0</v>
      </c>
      <c r="H67" s="43">
        <f t="shared" si="10"/>
        <v>5.425000000000001</v>
      </c>
      <c r="I67" s="43">
        <f t="shared" si="11"/>
        <v>-5.425000000000001</v>
      </c>
      <c r="J67" s="42"/>
    </row>
    <row r="68" spans="1:10" ht="12.75">
      <c r="A68" s="46" t="s">
        <v>39</v>
      </c>
      <c r="B68" s="42">
        <v>201</v>
      </c>
      <c r="C68" s="42" t="s">
        <v>46</v>
      </c>
      <c r="D68" s="47">
        <v>1</v>
      </c>
      <c r="E68" s="42">
        <v>19</v>
      </c>
      <c r="F68" s="42">
        <v>6</v>
      </c>
      <c r="G68" s="44">
        <f t="shared" si="9"/>
        <v>79.1</v>
      </c>
      <c r="H68" s="43">
        <f t="shared" si="10"/>
        <v>6.231000000000001</v>
      </c>
      <c r="I68" s="43">
        <f t="shared" si="11"/>
        <v>72.869</v>
      </c>
      <c r="J68" s="42">
        <v>2</v>
      </c>
    </row>
    <row r="69" spans="1:16" ht="12.75" hidden="1">
      <c r="A69" s="46" t="s">
        <v>33</v>
      </c>
      <c r="B69" s="42">
        <v>243</v>
      </c>
      <c r="C69" s="46" t="s">
        <v>46</v>
      </c>
      <c r="D69" s="48">
        <v>0</v>
      </c>
      <c r="E69" s="42">
        <v>0</v>
      </c>
      <c r="F69" s="42">
        <v>0</v>
      </c>
      <c r="G69" s="44">
        <f t="shared" si="9"/>
        <v>0</v>
      </c>
      <c r="H69" s="43">
        <f t="shared" si="10"/>
        <v>7.533</v>
      </c>
      <c r="I69" s="43">
        <f t="shared" si="11"/>
        <v>-7.533</v>
      </c>
      <c r="J69" s="42"/>
      <c r="N69" s="5"/>
      <c r="O69" s="12"/>
      <c r="P69" s="12"/>
    </row>
    <row r="70" spans="1:10" ht="12.75" hidden="1">
      <c r="A70" s="46" t="s">
        <v>63</v>
      </c>
      <c r="B70" s="42">
        <v>216</v>
      </c>
      <c r="C70" s="46" t="s">
        <v>46</v>
      </c>
      <c r="D70" s="49"/>
      <c r="E70" s="49"/>
      <c r="F70" s="49"/>
      <c r="G70" s="44">
        <f t="shared" si="9"/>
        <v>0</v>
      </c>
      <c r="H70" s="43">
        <f t="shared" si="10"/>
        <v>6.696000000000001</v>
      </c>
      <c r="I70" s="43">
        <f t="shared" si="11"/>
        <v>-6.696000000000001</v>
      </c>
      <c r="J70" s="49"/>
    </row>
    <row r="71" spans="1:10" ht="12.75">
      <c r="A71" s="46" t="s">
        <v>64</v>
      </c>
      <c r="B71" s="42">
        <v>189</v>
      </c>
      <c r="C71" s="46" t="s">
        <v>46</v>
      </c>
      <c r="D71" s="48">
        <v>1</v>
      </c>
      <c r="E71" s="42">
        <v>29</v>
      </c>
      <c r="F71" s="42">
        <v>32</v>
      </c>
      <c r="G71" s="44">
        <f t="shared" si="9"/>
        <v>89.53333333333333</v>
      </c>
      <c r="H71" s="43">
        <f t="shared" si="10"/>
        <v>5.859000000000001</v>
      </c>
      <c r="I71" s="43">
        <f t="shared" si="11"/>
        <v>83.67433333333334</v>
      </c>
      <c r="J71" s="50" t="s">
        <v>68</v>
      </c>
    </row>
    <row r="72" spans="7:9" ht="12.75">
      <c r="G72" s="5"/>
      <c r="H72" s="12"/>
      <c r="I72" s="12"/>
    </row>
  </sheetData>
  <sheetProtection/>
  <printOptions horizontalCentered="1"/>
  <pageMargins left="0.75" right="0.75" top="0.25" bottom="0.25" header="0.5" footer="0.5"/>
  <pageSetup horizontalDpi="300" verticalDpi="300"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2011-11-01T19:57:13Z</cp:lastPrinted>
  <dcterms:created xsi:type="dcterms:W3CDTF">2006-04-10T00:19:48Z</dcterms:created>
  <dcterms:modified xsi:type="dcterms:W3CDTF">2011-11-01T20:37:16Z</dcterms:modified>
  <cp:category/>
  <cp:version/>
  <cp:contentType/>
  <cp:contentStatus/>
</cp:coreProperties>
</file>