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BYRA\2017\2017 handiicaps\"/>
    </mc:Choice>
  </mc:AlternateContent>
  <bookViews>
    <workbookView xWindow="0" yWindow="0" windowWidth="19200" windowHeight="7248"/>
  </bookViews>
  <sheets>
    <sheet name="Sheet1" sheetId="1" r:id="rId1"/>
  </sheets>
  <definedNames>
    <definedName name="_xlnm.Print_Area" localSheetId="0">Sheet1!$A$1:$J$47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23" i="1" l="1"/>
  <c r="G34" i="1" l="1"/>
  <c r="F32" i="1" l="1"/>
  <c r="G32" i="1" s="1"/>
  <c r="G31" i="1"/>
  <c r="G30" i="1"/>
  <c r="F29" i="1"/>
  <c r="G29" i="1" s="1"/>
  <c r="F28" i="1"/>
  <c r="G28" i="1" s="1"/>
  <c r="F26" i="1"/>
  <c r="G26" i="1" s="1"/>
  <c r="F25" i="1"/>
  <c r="G25" i="1" s="1"/>
  <c r="F24" i="1"/>
  <c r="G24" i="1" s="1"/>
  <c r="F22" i="1"/>
  <c r="G22" i="1" s="1"/>
  <c r="G21" i="1"/>
  <c r="G20" i="1"/>
  <c r="G19" i="1"/>
  <c r="F17" i="1"/>
  <c r="G17" i="1" s="1"/>
  <c r="G16" i="1"/>
  <c r="F15" i="1"/>
  <c r="G15" i="1" s="1"/>
  <c r="F14" i="1"/>
  <c r="G14" i="1" s="1"/>
  <c r="F13" i="1"/>
  <c r="G13" i="1" s="1"/>
  <c r="F12" i="1"/>
  <c r="G12" i="1" s="1"/>
  <c r="F11" i="1"/>
  <c r="G11" i="1" s="1"/>
  <c r="G9" i="1"/>
  <c r="F8" i="1"/>
  <c r="G8" i="1" s="1"/>
  <c r="F7" i="1"/>
  <c r="G7" i="1" s="1"/>
  <c r="G6" i="1"/>
</calcChain>
</file>

<file path=xl/sharedStrings.xml><?xml version="1.0" encoding="utf-8"?>
<sst xmlns="http://schemas.openxmlformats.org/spreadsheetml/2006/main" count="141" uniqueCount="101">
  <si>
    <t>Fleet: Blackwater Yacht Racing Association (BYRA or Blackwater)</t>
  </si>
  <si>
    <t>Data taken from the US Sailing PHRF 2016 Book (Average of Inland Lakes Fleets)</t>
  </si>
  <si>
    <t>Boat</t>
  </si>
  <si>
    <t>2016 Sec/Mi
with
Chesap.
&amp; all ABC</t>
  </si>
  <si>
    <t>Modifers</t>
  </si>
  <si>
    <t>BYRA Spin Rating</t>
  </si>
  <si>
    <t>BYRA  Non-Spin Rating</t>
  </si>
  <si>
    <t># of Boats</t>
  </si>
  <si>
    <t>Owners</t>
  </si>
  <si>
    <t>Fleet</t>
  </si>
  <si>
    <t>FLEET 1</t>
  </si>
  <si>
    <t>Gietl</t>
  </si>
  <si>
    <t>I</t>
  </si>
  <si>
    <t>Colgate 26</t>
  </si>
  <si>
    <t>Haddon</t>
  </si>
  <si>
    <t>J/24</t>
  </si>
  <si>
    <t>J/22</t>
  </si>
  <si>
    <t>Schiable</t>
  </si>
  <si>
    <t>FLEET 2</t>
  </si>
  <si>
    <t>S-2 6.7</t>
  </si>
  <si>
    <t>Theis</t>
  </si>
  <si>
    <t>II</t>
  </si>
  <si>
    <t>Pearson 26</t>
  </si>
  <si>
    <t>C</t>
  </si>
  <si>
    <t>Hull</t>
  </si>
  <si>
    <t>San Juan 24</t>
  </si>
  <si>
    <t>Firing</t>
  </si>
  <si>
    <t>C &amp; C 25 OB</t>
  </si>
  <si>
    <t>Evans</t>
  </si>
  <si>
    <t>Whitt</t>
  </si>
  <si>
    <t>Witten</t>
  </si>
  <si>
    <t>FLEET 3</t>
  </si>
  <si>
    <t>Hunter 23 WK</t>
  </si>
  <si>
    <t>Gobble</t>
  </si>
  <si>
    <t>III</t>
  </si>
  <si>
    <t>Hunter 23.5</t>
  </si>
  <si>
    <t xml:space="preserve"> </t>
  </si>
  <si>
    <t>Perdue</t>
  </si>
  <si>
    <t>Ericson 23 CB</t>
  </si>
  <si>
    <t>Schraw</t>
  </si>
  <si>
    <t>Short</t>
  </si>
  <si>
    <t>O'Day 25 CB OB</t>
  </si>
  <si>
    <t>San Juan 21</t>
  </si>
  <si>
    <t>Gillespie</t>
  </si>
  <si>
    <t>Catalina 22 SK</t>
  </si>
  <si>
    <t>Walter, Nash</t>
  </si>
  <si>
    <t>Catalina 25 TMFK</t>
  </si>
  <si>
    <t>Tunnell</t>
  </si>
  <si>
    <t>FLEET 4</t>
  </si>
  <si>
    <t>Beneteau 29</t>
  </si>
  <si>
    <t>DeMestro</t>
  </si>
  <si>
    <t>IV</t>
  </si>
  <si>
    <t>S-2 9.2A</t>
  </si>
  <si>
    <t>C, D</t>
  </si>
  <si>
    <t>Oginz</t>
  </si>
  <si>
    <t>S-2 27 IB</t>
  </si>
  <si>
    <t>C,D</t>
  </si>
  <si>
    <t>Johnson</t>
  </si>
  <si>
    <t>Beneteau 285 WK</t>
  </si>
  <si>
    <t>Gearhart</t>
  </si>
  <si>
    <t>O'Day 35</t>
  </si>
  <si>
    <t>Phillip</t>
  </si>
  <si>
    <t>CB - Centerboard</t>
  </si>
  <si>
    <t>BYRA PHRF MODIFIERS</t>
  </si>
  <si>
    <t>Greater than 155%: Minus 5 seconds.</t>
  </si>
  <si>
    <t>OB - Outboard engine</t>
  </si>
  <si>
    <t>100% or less: plus 5 seconds</t>
  </si>
  <si>
    <t>ODR - One Design Rig</t>
  </si>
  <si>
    <t>Plus 3 seconds each</t>
  </si>
  <si>
    <t>SD - Shoal Draft</t>
  </si>
  <si>
    <t>Solid Blade, I.e. Non-folding, + 3 sec</t>
  </si>
  <si>
    <t>SK - Swing Keel</t>
  </si>
  <si>
    <t>If not  defined in PHRF tables: + 6 sec</t>
  </si>
  <si>
    <t>TM - Tall Mast</t>
  </si>
  <si>
    <t>CAL 25-1 OB</t>
  </si>
  <si>
    <t>PHRF Freshwater Fleets in handicap calc.</t>
  </si>
  <si>
    <t>Alerion Express 20*</t>
  </si>
  <si>
    <t>Harbor 20*</t>
  </si>
  <si>
    <t xml:space="preserve">VX1 </t>
  </si>
  <si>
    <t xml:space="preserve">*Provisional Ratings will be used as long as there are less than three Freshwater Fleets listed in the PHRF Book.     </t>
  </si>
  <si>
    <t>the Great Lakes and Chesapeake Bay.</t>
  </si>
  <si>
    <t xml:space="preserve">"Inland Average"  BYRA handicaps are developed using the average of PHRF Inland Lake Fleets including </t>
  </si>
  <si>
    <t xml:space="preserve">FK -  Fin Keel </t>
  </si>
  <si>
    <t>/  WK - Wing Keel</t>
  </si>
  <si>
    <t>A.     LP Genoa</t>
  </si>
  <si>
    <t>B.    Working Jib</t>
  </si>
  <si>
    <t>C.    Headsail and Main Roller Furling</t>
  </si>
  <si>
    <t>D.    Propeller</t>
  </si>
  <si>
    <t>E.    Shoal Draft</t>
  </si>
  <si>
    <t>F.    ODR (One design racer) as listed, no modifiers allowed.</t>
  </si>
  <si>
    <t>Boats with three or more Freshwater Fleets will average only those fleets.</t>
  </si>
  <si>
    <t xml:space="preserve"> The Provisional Ratings will average All Fleets including Coastal.  If there are no fleets listed for a new boat, the</t>
  </si>
  <si>
    <t>handicap committee will determine the closest boat based on dimension and performance and use this average.</t>
  </si>
  <si>
    <t>Miekina, Tunnell -  Maloney, Hemler,     Toone</t>
  </si>
  <si>
    <t xml:space="preserve">Cliborne 
Phillip Fourqurean 
</t>
  </si>
  <si>
    <t>Conover</t>
  </si>
  <si>
    <t>Columbia 29*</t>
  </si>
  <si>
    <t>Hunter 356 SD</t>
  </si>
  <si>
    <t>C,C,D</t>
  </si>
  <si>
    <t>2017 Sec/Mi
with
 all ABC</t>
  </si>
  <si>
    <t xml:space="preserve">        BYRA Handicaps Updated 3/28/2017 All Inland 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</si>
</sst>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abic Transparent"/>
    </font>
    <font>
      <sz val="10"/>
      <color indexed="10"/>
      <name val="Arabic Transparent"/>
      <charset val="178"/>
    </font>
    <font>
      <b/>
      <shadow/>
      <sz val="12"/>
      <color indexed="10"/>
      <name val="Arabic Transparent"/>
      <charset val="178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2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Continuous" wrapText="1"/>
    </xf>
    <xf numFmtId="0" fontId="5" fillId="2" borderId="1" xfId="1" applyFont="1" applyFill="1" applyBorder="1" applyAlignment="1">
      <alignment horizontal="centerContinuous" wrapText="1"/>
    </xf>
    <xf numFmtId="0" fontId="5" fillId="2" borderId="1" xfId="1" applyFont="1" applyFill="1" applyBorder="1" applyAlignment="1">
      <alignment horizontal="centerContinuous" vertical="top" wrapText="1"/>
    </xf>
    <xf numFmtId="0" fontId="5" fillId="2" borderId="2" xfId="1" applyFont="1" applyFill="1" applyBorder="1" applyAlignment="1">
      <alignment horizontal="centerContinuous" wrapText="1"/>
    </xf>
    <xf numFmtId="0" fontId="1" fillId="0" borderId="1" xfId="1" applyFont="1" applyBorder="1"/>
    <xf numFmtId="0" fontId="1" fillId="0" borderId="1" xfId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/>
    <xf numFmtId="0" fontId="1" fillId="0" borderId="1" xfId="1" applyFont="1" applyBorder="1" applyAlignment="1">
      <alignment horizontal="center"/>
    </xf>
    <xf numFmtId="0" fontId="1" fillId="0" borderId="1" xfId="1" applyFill="1" applyBorder="1"/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" fillId="0" borderId="1" xfId="1" applyBorder="1" applyAlignment="1">
      <alignment wrapText="1"/>
    </xf>
    <xf numFmtId="0" fontId="1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2" borderId="0" xfId="1" applyFont="1" applyFill="1" applyAlignment="1">
      <alignment horizontal="center" wrapText="1"/>
    </xf>
    <xf numFmtId="0" fontId="1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1" applyFont="1" applyBorder="1" applyAlignment="1">
      <alignment vertical="top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8" fillId="0" borderId="0" xfId="0" applyFont="1"/>
    <xf numFmtId="0" fontId="6" fillId="0" borderId="0" xfId="1" applyFont="1" applyAlignment="1"/>
    <xf numFmtId="0" fontId="6" fillId="0" borderId="0" xfId="1" applyFont="1" applyBorder="1" applyAlignment="1">
      <alignment horizontal="left"/>
    </xf>
    <xf numFmtId="0" fontId="6" fillId="0" borderId="0" xfId="1" applyFont="1" applyFill="1" applyBorder="1" applyAlignment="1"/>
    <xf numFmtId="0" fontId="6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/>
    <xf numFmtId="0" fontId="1" fillId="0" borderId="1" xfId="1" applyBorder="1" applyAlignment="1"/>
    <xf numFmtId="0" fontId="10" fillId="0" borderId="0" xfId="0" applyFont="1" applyAlignment="1">
      <alignment vertical="center"/>
    </xf>
    <xf numFmtId="0" fontId="12" fillId="0" borderId="0" xfId="0" applyFont="1"/>
    <xf numFmtId="0" fontId="6" fillId="0" borderId="0" xfId="1" applyFont="1" applyAlignment="1">
      <alignment horizontal="right"/>
    </xf>
    <xf numFmtId="0" fontId="1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457200</xdr:colOff>
      <xdr:row>8</xdr:row>
      <xdr:rowOff>0</xdr:rowOff>
    </xdr:from>
    <xdr:ext cx="190500" cy="933450"/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6256020" y="27051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B2" sqref="B2"/>
    </sheetView>
  </sheetViews>
  <sheetFormatPr defaultRowHeight="14.4" x14ac:dyDescent="0.3"/>
  <cols>
    <col min="1" max="1" width="11" style="39" customWidth="1"/>
    <col min="2" max="2" width="16.33203125" customWidth="1"/>
    <col min="8" max="8" width="5.88671875" customWidth="1"/>
    <col min="9" max="9" width="10.33203125" customWidth="1"/>
    <col min="10" max="10" width="5.109375" customWidth="1"/>
  </cols>
  <sheetData>
    <row r="1" spans="1:10" ht="15.6" x14ac:dyDescent="0.3">
      <c r="A1" s="36"/>
      <c r="B1" s="1" t="s">
        <v>100</v>
      </c>
      <c r="C1" s="2"/>
      <c r="D1" s="2"/>
      <c r="E1" s="3"/>
      <c r="F1" s="2"/>
      <c r="G1" s="2"/>
      <c r="H1" s="4"/>
      <c r="I1" s="5"/>
      <c r="J1" s="5"/>
    </row>
    <row r="2" spans="1:10" x14ac:dyDescent="0.3">
      <c r="A2" s="35"/>
      <c r="B2" s="6" t="s">
        <v>0</v>
      </c>
      <c r="C2" s="6"/>
      <c r="D2" s="6"/>
      <c r="E2" s="6"/>
      <c r="F2" s="6"/>
      <c r="G2" s="6"/>
      <c r="H2" s="6"/>
      <c r="I2" s="6"/>
      <c r="J2" s="5"/>
    </row>
    <row r="3" spans="1:10" x14ac:dyDescent="0.3">
      <c r="A3" s="35"/>
      <c r="B3" s="6" t="s">
        <v>1</v>
      </c>
      <c r="C3" s="6"/>
      <c r="D3" s="6"/>
      <c r="E3" s="6"/>
      <c r="F3" s="6"/>
      <c r="G3" s="6"/>
      <c r="H3" s="6"/>
      <c r="I3" s="6"/>
      <c r="J3" s="5"/>
    </row>
    <row r="4" spans="1:10" ht="79.8" x14ac:dyDescent="0.3">
      <c r="A4" s="7" t="s">
        <v>75</v>
      </c>
      <c r="B4" s="7" t="s">
        <v>2</v>
      </c>
      <c r="C4" s="8" t="s">
        <v>3</v>
      </c>
      <c r="D4" s="8" t="s">
        <v>99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9</v>
      </c>
    </row>
    <row r="5" spans="1:10" x14ac:dyDescent="0.3">
      <c r="A5" s="37" t="s">
        <v>36</v>
      </c>
      <c r="B5" s="10" t="s">
        <v>10</v>
      </c>
      <c r="C5" s="11"/>
      <c r="D5" s="11"/>
      <c r="E5" s="11"/>
      <c r="F5" s="11"/>
      <c r="G5" s="12"/>
      <c r="H5" s="11"/>
      <c r="I5" s="11"/>
      <c r="J5" s="13"/>
    </row>
    <row r="6" spans="1:10" x14ac:dyDescent="0.3">
      <c r="A6" s="25">
        <v>3</v>
      </c>
      <c r="B6" s="14" t="s">
        <v>78</v>
      </c>
      <c r="C6" s="15">
        <v>107</v>
      </c>
      <c r="D6" s="16">
        <v>103</v>
      </c>
      <c r="E6" s="17"/>
      <c r="F6" s="33">
        <v>103</v>
      </c>
      <c r="G6" s="17">
        <f>F6+15</f>
        <v>118</v>
      </c>
      <c r="H6" s="17">
        <v>1</v>
      </c>
      <c r="I6" s="14" t="s">
        <v>11</v>
      </c>
      <c r="J6" s="19" t="s">
        <v>12</v>
      </c>
    </row>
    <row r="7" spans="1:10" hidden="1" x14ac:dyDescent="0.3">
      <c r="A7" s="25">
        <v>9</v>
      </c>
      <c r="B7" s="14" t="s">
        <v>13</v>
      </c>
      <c r="C7" s="15">
        <v>165</v>
      </c>
      <c r="D7" s="16">
        <v>164</v>
      </c>
      <c r="E7" s="17"/>
      <c r="F7" s="18">
        <f>C7</f>
        <v>165</v>
      </c>
      <c r="G7" s="17">
        <f>F7+15</f>
        <v>180</v>
      </c>
      <c r="H7" s="17">
        <v>1</v>
      </c>
      <c r="I7" s="14" t="s">
        <v>14</v>
      </c>
      <c r="J7" s="19" t="s">
        <v>12</v>
      </c>
    </row>
    <row r="8" spans="1:10" ht="42" customHeight="1" x14ac:dyDescent="0.3">
      <c r="A8" s="23">
        <v>26</v>
      </c>
      <c r="B8" s="20" t="s">
        <v>15</v>
      </c>
      <c r="C8" s="21">
        <v>170</v>
      </c>
      <c r="D8" s="22">
        <v>170</v>
      </c>
      <c r="E8" s="23"/>
      <c r="F8" s="18">
        <f>C8</f>
        <v>170</v>
      </c>
      <c r="G8" s="18">
        <f>F8+15</f>
        <v>185</v>
      </c>
      <c r="H8" s="23">
        <v>3</v>
      </c>
      <c r="I8" s="40" t="s">
        <v>94</v>
      </c>
      <c r="J8" s="19" t="s">
        <v>12</v>
      </c>
    </row>
    <row r="9" spans="1:10" x14ac:dyDescent="0.3">
      <c r="A9" s="17">
        <v>23</v>
      </c>
      <c r="B9" s="24" t="s">
        <v>16</v>
      </c>
      <c r="C9" s="15">
        <v>177</v>
      </c>
      <c r="D9" s="16">
        <v>177</v>
      </c>
      <c r="E9" s="17"/>
      <c r="F9" s="18">
        <v>177</v>
      </c>
      <c r="G9" s="17">
        <f>F9+15</f>
        <v>192</v>
      </c>
      <c r="H9" s="25">
        <v>1</v>
      </c>
      <c r="I9" s="26" t="s">
        <v>17</v>
      </c>
      <c r="J9" s="19" t="s">
        <v>12</v>
      </c>
    </row>
    <row r="10" spans="1:10" x14ac:dyDescent="0.3">
      <c r="A10" s="37" t="s">
        <v>18</v>
      </c>
      <c r="B10" s="10" t="s">
        <v>18</v>
      </c>
      <c r="C10" s="11"/>
      <c r="D10" s="11"/>
      <c r="E10" s="11"/>
      <c r="F10" s="11"/>
      <c r="G10" s="12"/>
      <c r="H10" s="11"/>
      <c r="I10" s="11"/>
      <c r="J10" s="13"/>
    </row>
    <row r="11" spans="1:10" x14ac:dyDescent="0.3">
      <c r="A11" s="17">
        <v>11</v>
      </c>
      <c r="B11" s="24" t="s">
        <v>19</v>
      </c>
      <c r="C11" s="15">
        <v>208</v>
      </c>
      <c r="D11" s="16">
        <v>208</v>
      </c>
      <c r="E11" s="17"/>
      <c r="F11" s="18">
        <f>C11</f>
        <v>208</v>
      </c>
      <c r="G11" s="17">
        <f t="shared" ref="G11:G17" si="0">F11+15</f>
        <v>223</v>
      </c>
      <c r="H11" s="17">
        <v>1</v>
      </c>
      <c r="I11" s="14" t="s">
        <v>20</v>
      </c>
      <c r="J11" s="27" t="s">
        <v>21</v>
      </c>
    </row>
    <row r="12" spans="1:10" x14ac:dyDescent="0.3">
      <c r="A12" s="17">
        <v>19</v>
      </c>
      <c r="B12" s="24" t="s">
        <v>22</v>
      </c>
      <c r="C12" s="15">
        <v>213</v>
      </c>
      <c r="D12" s="16">
        <v>213</v>
      </c>
      <c r="E12" s="17" t="s">
        <v>23</v>
      </c>
      <c r="F12" s="18">
        <f>C12+3</f>
        <v>216</v>
      </c>
      <c r="G12" s="17">
        <f t="shared" si="0"/>
        <v>231</v>
      </c>
      <c r="H12" s="25">
        <v>1</v>
      </c>
      <c r="I12" s="24" t="s">
        <v>24</v>
      </c>
      <c r="J12" s="27" t="s">
        <v>21</v>
      </c>
    </row>
    <row r="13" spans="1:10" hidden="1" x14ac:dyDescent="0.3">
      <c r="A13" s="17">
        <v>19</v>
      </c>
      <c r="B13" s="24" t="s">
        <v>25</v>
      </c>
      <c r="C13" s="15">
        <v>218</v>
      </c>
      <c r="D13" s="16">
        <v>218</v>
      </c>
      <c r="E13" s="17"/>
      <c r="F13" s="18">
        <f>C13</f>
        <v>218</v>
      </c>
      <c r="G13" s="17">
        <f t="shared" si="0"/>
        <v>233</v>
      </c>
      <c r="H13" s="17">
        <v>1</v>
      </c>
      <c r="I13" s="24" t="s">
        <v>26</v>
      </c>
      <c r="J13" s="27" t="s">
        <v>21</v>
      </c>
    </row>
    <row r="14" spans="1:10" x14ac:dyDescent="0.3">
      <c r="A14" s="17">
        <v>14</v>
      </c>
      <c r="B14" s="24" t="s">
        <v>27</v>
      </c>
      <c r="C14" s="15">
        <v>218</v>
      </c>
      <c r="D14" s="16">
        <v>218</v>
      </c>
      <c r="E14" s="17"/>
      <c r="F14" s="18">
        <f>C14</f>
        <v>218</v>
      </c>
      <c r="G14" s="17">
        <f t="shared" si="0"/>
        <v>233</v>
      </c>
      <c r="H14" s="25">
        <v>1</v>
      </c>
      <c r="I14" s="24" t="s">
        <v>28</v>
      </c>
      <c r="J14" s="27" t="s">
        <v>21</v>
      </c>
    </row>
    <row r="15" spans="1:10" ht="66.599999999999994" x14ac:dyDescent="0.3">
      <c r="A15" s="38">
        <v>2</v>
      </c>
      <c r="B15" s="28" t="s">
        <v>77</v>
      </c>
      <c r="C15" s="29">
        <v>220</v>
      </c>
      <c r="D15" s="30">
        <v>220</v>
      </c>
      <c r="E15" s="18"/>
      <c r="F15" s="18">
        <f>C15</f>
        <v>220</v>
      </c>
      <c r="G15" s="18">
        <f t="shared" si="0"/>
        <v>235</v>
      </c>
      <c r="H15" s="18">
        <v>4</v>
      </c>
      <c r="I15" s="31" t="s">
        <v>93</v>
      </c>
      <c r="J15" s="32" t="s">
        <v>21</v>
      </c>
    </row>
    <row r="16" spans="1:10" x14ac:dyDescent="0.3">
      <c r="A16" s="17">
        <v>2</v>
      </c>
      <c r="B16" s="55" t="s">
        <v>76</v>
      </c>
      <c r="C16" s="15">
        <v>223</v>
      </c>
      <c r="D16" s="16">
        <v>218</v>
      </c>
      <c r="E16" s="17"/>
      <c r="F16" s="33">
        <v>218</v>
      </c>
      <c r="G16" s="17">
        <f t="shared" si="0"/>
        <v>233</v>
      </c>
      <c r="H16" s="34">
        <v>1</v>
      </c>
      <c r="I16" s="24" t="s">
        <v>29</v>
      </c>
      <c r="J16" s="27" t="s">
        <v>21</v>
      </c>
    </row>
    <row r="17" spans="1:10" hidden="1" x14ac:dyDescent="0.3">
      <c r="A17" s="17">
        <v>18</v>
      </c>
      <c r="B17" s="24" t="s">
        <v>74</v>
      </c>
      <c r="C17" s="15">
        <v>224</v>
      </c>
      <c r="D17" s="16">
        <v>224</v>
      </c>
      <c r="E17" s="17"/>
      <c r="F17" s="18">
        <f>C17</f>
        <v>224</v>
      </c>
      <c r="G17" s="17">
        <f t="shared" si="0"/>
        <v>239</v>
      </c>
      <c r="H17" s="17">
        <v>1</v>
      </c>
      <c r="I17" s="24" t="s">
        <v>30</v>
      </c>
      <c r="J17" s="27" t="s">
        <v>21</v>
      </c>
    </row>
    <row r="18" spans="1:10" x14ac:dyDescent="0.3">
      <c r="A18" s="37" t="s">
        <v>31</v>
      </c>
      <c r="B18" s="10" t="s">
        <v>31</v>
      </c>
      <c r="C18" s="11"/>
      <c r="D18" s="11"/>
      <c r="E18" s="11"/>
      <c r="F18" s="11"/>
      <c r="G18" s="12"/>
      <c r="H18" s="11"/>
      <c r="I18" s="11"/>
      <c r="J18" s="13"/>
    </row>
    <row r="19" spans="1:10" x14ac:dyDescent="0.3">
      <c r="A19" s="17">
        <v>12</v>
      </c>
      <c r="B19" s="24" t="s">
        <v>32</v>
      </c>
      <c r="C19" s="15">
        <v>242</v>
      </c>
      <c r="D19" s="16">
        <v>243</v>
      </c>
      <c r="E19" s="17"/>
      <c r="F19" s="33">
        <v>243</v>
      </c>
      <c r="G19" s="17">
        <f t="shared" ref="G19:G26" si="1">F19+15</f>
        <v>258</v>
      </c>
      <c r="H19" s="17">
        <v>1</v>
      </c>
      <c r="I19" s="24" t="s">
        <v>33</v>
      </c>
      <c r="J19" s="27" t="s">
        <v>34</v>
      </c>
    </row>
    <row r="20" spans="1:10" x14ac:dyDescent="0.3">
      <c r="A20" s="17">
        <v>8</v>
      </c>
      <c r="B20" s="24" t="s">
        <v>35</v>
      </c>
      <c r="C20" s="15">
        <v>244</v>
      </c>
      <c r="D20" s="16">
        <v>243</v>
      </c>
      <c r="E20" s="17" t="s">
        <v>36</v>
      </c>
      <c r="F20" s="33">
        <v>243</v>
      </c>
      <c r="G20" s="17">
        <f t="shared" si="1"/>
        <v>258</v>
      </c>
      <c r="H20" s="25">
        <v>1</v>
      </c>
      <c r="I20" s="24" t="s">
        <v>37</v>
      </c>
      <c r="J20" s="27" t="s">
        <v>34</v>
      </c>
    </row>
    <row r="21" spans="1:10" x14ac:dyDescent="0.3">
      <c r="A21" s="17">
        <v>3</v>
      </c>
      <c r="B21" s="24" t="s">
        <v>38</v>
      </c>
      <c r="C21" s="15">
        <v>240</v>
      </c>
      <c r="D21" s="16">
        <v>241</v>
      </c>
      <c r="E21" s="17"/>
      <c r="F21" s="33">
        <v>241</v>
      </c>
      <c r="G21" s="17">
        <f t="shared" si="1"/>
        <v>256</v>
      </c>
      <c r="H21" s="17">
        <v>1</v>
      </c>
      <c r="I21" s="24" t="s">
        <v>39</v>
      </c>
      <c r="J21" s="27" t="s">
        <v>34</v>
      </c>
    </row>
    <row r="22" spans="1:10" x14ac:dyDescent="0.3">
      <c r="A22" s="17">
        <v>3</v>
      </c>
      <c r="B22" s="24" t="s">
        <v>38</v>
      </c>
      <c r="C22" s="15">
        <v>241</v>
      </c>
      <c r="D22" s="16">
        <v>241</v>
      </c>
      <c r="E22" s="17" t="s">
        <v>23</v>
      </c>
      <c r="F22" s="18">
        <f>C22+3</f>
        <v>244</v>
      </c>
      <c r="G22" s="17">
        <f t="shared" si="1"/>
        <v>259</v>
      </c>
      <c r="H22" s="17">
        <v>1</v>
      </c>
      <c r="I22" s="24" t="s">
        <v>40</v>
      </c>
      <c r="J22" s="27" t="s">
        <v>34</v>
      </c>
    </row>
    <row r="23" spans="1:10" x14ac:dyDescent="0.3">
      <c r="A23" s="17">
        <v>17</v>
      </c>
      <c r="B23" s="24" t="s">
        <v>41</v>
      </c>
      <c r="C23" s="15"/>
      <c r="D23" s="16">
        <v>238</v>
      </c>
      <c r="E23" s="17"/>
      <c r="F23" s="18">
        <v>238</v>
      </c>
      <c r="G23" s="17">
        <f>F23+15</f>
        <v>253</v>
      </c>
      <c r="H23" s="17"/>
      <c r="I23" s="24" t="s">
        <v>37</v>
      </c>
      <c r="J23" s="27" t="s">
        <v>34</v>
      </c>
    </row>
    <row r="24" spans="1:10" x14ac:dyDescent="0.3">
      <c r="A24" s="17">
        <v>9</v>
      </c>
      <c r="B24" s="24" t="s">
        <v>42</v>
      </c>
      <c r="C24" s="15">
        <v>251</v>
      </c>
      <c r="D24" s="16">
        <v>251</v>
      </c>
      <c r="E24" s="17"/>
      <c r="F24" s="18">
        <f>C24</f>
        <v>251</v>
      </c>
      <c r="G24" s="17">
        <f t="shared" si="1"/>
        <v>266</v>
      </c>
      <c r="H24" s="17">
        <v>1</v>
      </c>
      <c r="I24" s="24" t="s">
        <v>43</v>
      </c>
      <c r="J24" s="27" t="s">
        <v>34</v>
      </c>
    </row>
    <row r="25" spans="1:10" hidden="1" x14ac:dyDescent="0.3">
      <c r="A25" s="25">
        <v>31</v>
      </c>
      <c r="B25" s="14" t="s">
        <v>44</v>
      </c>
      <c r="C25" s="15">
        <v>270</v>
      </c>
      <c r="D25" s="16">
        <v>270</v>
      </c>
      <c r="E25" s="17"/>
      <c r="F25" s="18">
        <f>C25</f>
        <v>270</v>
      </c>
      <c r="G25" s="17">
        <f t="shared" si="1"/>
        <v>285</v>
      </c>
      <c r="H25" s="17">
        <v>2</v>
      </c>
      <c r="I25" s="14" t="s">
        <v>45</v>
      </c>
      <c r="J25" s="27" t="s">
        <v>34</v>
      </c>
    </row>
    <row r="26" spans="1:10" x14ac:dyDescent="0.3">
      <c r="A26" s="17">
        <v>25</v>
      </c>
      <c r="B26" s="24" t="s">
        <v>46</v>
      </c>
      <c r="C26" s="15">
        <v>221</v>
      </c>
      <c r="D26" s="16">
        <v>221</v>
      </c>
      <c r="E26" s="17" t="s">
        <v>23</v>
      </c>
      <c r="F26" s="18">
        <f>C26+3</f>
        <v>224</v>
      </c>
      <c r="G26" s="17">
        <f t="shared" si="1"/>
        <v>239</v>
      </c>
      <c r="H26" s="17">
        <v>1</v>
      </c>
      <c r="I26" s="14" t="s">
        <v>47</v>
      </c>
      <c r="J26" s="27" t="s">
        <v>34</v>
      </c>
    </row>
    <row r="27" spans="1:10" x14ac:dyDescent="0.3">
      <c r="A27" s="37" t="s">
        <v>48</v>
      </c>
      <c r="B27" s="10" t="s">
        <v>48</v>
      </c>
      <c r="C27" s="11"/>
      <c r="D27" s="11"/>
      <c r="E27" s="11"/>
      <c r="F27" s="11"/>
      <c r="G27" s="12"/>
      <c r="H27" s="11"/>
      <c r="I27" s="11"/>
      <c r="J27" s="13"/>
    </row>
    <row r="28" spans="1:10" x14ac:dyDescent="0.3">
      <c r="A28" s="17">
        <v>7</v>
      </c>
      <c r="B28" s="24" t="s">
        <v>49</v>
      </c>
      <c r="C28" s="15">
        <v>165</v>
      </c>
      <c r="D28" s="16">
        <v>165</v>
      </c>
      <c r="E28" s="17" t="s">
        <v>23</v>
      </c>
      <c r="F28" s="18">
        <f>C28+3</f>
        <v>168</v>
      </c>
      <c r="G28" s="17">
        <f t="shared" ref="G28:G34" si="2">F28+15</f>
        <v>183</v>
      </c>
      <c r="H28" s="17">
        <v>1</v>
      </c>
      <c r="I28" s="24" t="s">
        <v>50</v>
      </c>
      <c r="J28" s="27" t="s">
        <v>51</v>
      </c>
    </row>
    <row r="29" spans="1:10" x14ac:dyDescent="0.3">
      <c r="A29" s="17">
        <v>8</v>
      </c>
      <c r="B29" s="24" t="s">
        <v>52</v>
      </c>
      <c r="C29" s="15">
        <v>183</v>
      </c>
      <c r="D29" s="16">
        <v>183</v>
      </c>
      <c r="E29" s="17" t="s">
        <v>53</v>
      </c>
      <c r="F29" s="18">
        <f>C29+6</f>
        <v>189</v>
      </c>
      <c r="G29" s="17">
        <f t="shared" si="2"/>
        <v>204</v>
      </c>
      <c r="H29" s="25">
        <v>1</v>
      </c>
      <c r="I29" s="24" t="s">
        <v>54</v>
      </c>
      <c r="J29" s="27" t="s">
        <v>51</v>
      </c>
    </row>
    <row r="30" spans="1:10" x14ac:dyDescent="0.3">
      <c r="A30" s="17">
        <v>1</v>
      </c>
      <c r="B30" s="24" t="s">
        <v>96</v>
      </c>
      <c r="C30" s="15">
        <v>225</v>
      </c>
      <c r="D30" s="16">
        <v>221</v>
      </c>
      <c r="E30" s="17" t="s">
        <v>56</v>
      </c>
      <c r="F30" s="33">
        <v>227</v>
      </c>
      <c r="G30" s="17">
        <f t="shared" si="2"/>
        <v>242</v>
      </c>
      <c r="H30" s="25">
        <v>1</v>
      </c>
      <c r="I30" s="24" t="s">
        <v>95</v>
      </c>
      <c r="J30" s="27" t="s">
        <v>51</v>
      </c>
    </row>
    <row r="31" spans="1:10" x14ac:dyDescent="0.3">
      <c r="A31" s="17">
        <v>5</v>
      </c>
      <c r="B31" s="24" t="s">
        <v>55</v>
      </c>
      <c r="C31" s="15">
        <v>188</v>
      </c>
      <c r="D31" s="16">
        <v>188</v>
      </c>
      <c r="E31" s="17" t="s">
        <v>56</v>
      </c>
      <c r="F31" s="38">
        <v>194</v>
      </c>
      <c r="G31" s="17">
        <f t="shared" si="2"/>
        <v>209</v>
      </c>
      <c r="H31" s="25">
        <v>1</v>
      </c>
      <c r="I31" s="24" t="s">
        <v>57</v>
      </c>
      <c r="J31" s="27" t="s">
        <v>51</v>
      </c>
    </row>
    <row r="32" spans="1:10" x14ac:dyDescent="0.3">
      <c r="A32" s="25">
        <v>9</v>
      </c>
      <c r="B32" s="14" t="s">
        <v>58</v>
      </c>
      <c r="C32" s="15">
        <v>193</v>
      </c>
      <c r="D32" s="16">
        <v>193</v>
      </c>
      <c r="E32" s="17" t="s">
        <v>56</v>
      </c>
      <c r="F32" s="18">
        <f>C32+6</f>
        <v>199</v>
      </c>
      <c r="G32" s="17">
        <f t="shared" si="2"/>
        <v>214</v>
      </c>
      <c r="H32" s="17">
        <v>1</v>
      </c>
      <c r="I32" s="14" t="s">
        <v>59</v>
      </c>
      <c r="J32" s="27" t="s">
        <v>51</v>
      </c>
    </row>
    <row r="33" spans="1:10" x14ac:dyDescent="0.3">
      <c r="A33" s="25">
        <v>4</v>
      </c>
      <c r="B33" s="14" t="s">
        <v>97</v>
      </c>
      <c r="C33" s="15">
        <v>139</v>
      </c>
      <c r="D33" s="16">
        <v>139</v>
      </c>
      <c r="E33" s="17" t="s">
        <v>98</v>
      </c>
      <c r="F33" s="18">
        <v>148</v>
      </c>
      <c r="G33" s="17">
        <f t="shared" si="2"/>
        <v>163</v>
      </c>
      <c r="H33" s="17">
        <v>1</v>
      </c>
      <c r="I33" s="14" t="s">
        <v>43</v>
      </c>
      <c r="J33" s="27" t="s">
        <v>51</v>
      </c>
    </row>
    <row r="34" spans="1:10" x14ac:dyDescent="0.3">
      <c r="A34" s="25">
        <v>7</v>
      </c>
      <c r="B34" s="14" t="s">
        <v>60</v>
      </c>
      <c r="C34" s="15"/>
      <c r="D34" s="16">
        <v>150</v>
      </c>
      <c r="E34" s="17" t="s">
        <v>56</v>
      </c>
      <c r="F34" s="18">
        <v>156</v>
      </c>
      <c r="G34" s="17">
        <f t="shared" si="2"/>
        <v>171</v>
      </c>
      <c r="H34" s="17">
        <v>1</v>
      </c>
      <c r="I34" s="14" t="s">
        <v>61</v>
      </c>
      <c r="J34" s="27" t="s">
        <v>51</v>
      </c>
    </row>
    <row r="35" spans="1:10" s="46" customFormat="1" ht="12" x14ac:dyDescent="0.25">
      <c r="A35" s="42" t="s">
        <v>62</v>
      </c>
      <c r="C35" s="41"/>
      <c r="D35" s="41"/>
      <c r="E35" s="43" t="s">
        <v>63</v>
      </c>
      <c r="F35" s="44"/>
      <c r="G35" s="44"/>
      <c r="H35" s="44"/>
      <c r="I35" s="45"/>
      <c r="J35" s="45"/>
    </row>
    <row r="36" spans="1:10" s="46" customFormat="1" ht="12" x14ac:dyDescent="0.25">
      <c r="A36" s="42" t="s">
        <v>82</v>
      </c>
      <c r="B36" s="59" t="s">
        <v>83</v>
      </c>
      <c r="C36" s="47" t="s">
        <v>84</v>
      </c>
      <c r="D36" s="41"/>
      <c r="E36" s="44"/>
      <c r="G36" s="48" t="s">
        <v>64</v>
      </c>
      <c r="H36" s="44"/>
      <c r="I36" s="45"/>
      <c r="J36" s="45"/>
    </row>
    <row r="37" spans="1:10" s="46" customFormat="1" ht="12" x14ac:dyDescent="0.25">
      <c r="A37" s="42" t="s">
        <v>65</v>
      </c>
      <c r="C37" s="47" t="s">
        <v>85</v>
      </c>
      <c r="D37" s="41"/>
      <c r="E37" s="44"/>
      <c r="G37" s="48" t="s">
        <v>66</v>
      </c>
      <c r="H37" s="44"/>
      <c r="I37" s="45"/>
      <c r="J37" s="45"/>
    </row>
    <row r="38" spans="1:10" s="46" customFormat="1" ht="12" x14ac:dyDescent="0.25">
      <c r="A38" s="42" t="s">
        <v>67</v>
      </c>
      <c r="C38" s="47" t="s">
        <v>86</v>
      </c>
      <c r="D38" s="41"/>
      <c r="E38" s="44"/>
      <c r="G38" s="48" t="s">
        <v>68</v>
      </c>
      <c r="H38" s="41"/>
      <c r="I38" s="45"/>
      <c r="J38" s="45"/>
    </row>
    <row r="39" spans="1:10" s="46" customFormat="1" ht="12" x14ac:dyDescent="0.25">
      <c r="A39" s="42" t="s">
        <v>69</v>
      </c>
      <c r="C39" s="49" t="s">
        <v>87</v>
      </c>
      <c r="D39" s="41"/>
      <c r="E39" s="44"/>
      <c r="G39" s="48" t="s">
        <v>70</v>
      </c>
      <c r="H39" s="44"/>
      <c r="I39" s="45"/>
      <c r="J39" s="45"/>
    </row>
    <row r="40" spans="1:10" s="46" customFormat="1" ht="12" x14ac:dyDescent="0.25">
      <c r="A40" s="42" t="s">
        <v>71</v>
      </c>
      <c r="C40" s="49" t="s">
        <v>88</v>
      </c>
      <c r="D40" s="41"/>
      <c r="E40" s="44"/>
      <c r="G40" s="48" t="s">
        <v>72</v>
      </c>
      <c r="H40" s="44"/>
      <c r="I40" s="45"/>
      <c r="J40" s="45"/>
    </row>
    <row r="41" spans="1:10" s="46" customFormat="1" ht="12" x14ac:dyDescent="0.25">
      <c r="A41" s="42" t="s">
        <v>73</v>
      </c>
      <c r="B41" s="58"/>
      <c r="C41" s="49" t="s">
        <v>89</v>
      </c>
      <c r="D41" s="41"/>
      <c r="E41" s="44"/>
      <c r="F41" s="44"/>
      <c r="G41" s="44"/>
      <c r="H41" s="44"/>
      <c r="I41" s="45"/>
      <c r="J41" s="45"/>
    </row>
    <row r="42" spans="1:10" s="46" customFormat="1" ht="12" x14ac:dyDescent="0.25">
      <c r="A42" s="41" t="s">
        <v>36</v>
      </c>
      <c r="B42" s="52" t="s">
        <v>81</v>
      </c>
      <c r="C42" s="41"/>
      <c r="D42" s="41"/>
      <c r="E42" s="41"/>
      <c r="F42" s="53"/>
      <c r="G42" s="53"/>
      <c r="H42" s="53"/>
      <c r="I42" s="54"/>
      <c r="J42" s="54"/>
    </row>
    <row r="43" spans="1:10" s="46" customFormat="1" ht="12" x14ac:dyDescent="0.25">
      <c r="A43" s="51" t="s">
        <v>36</v>
      </c>
      <c r="B43" s="52" t="s">
        <v>80</v>
      </c>
      <c r="C43" s="41"/>
      <c r="D43" s="41"/>
      <c r="E43" s="41"/>
      <c r="F43" s="41"/>
      <c r="G43" s="41"/>
      <c r="H43" s="41"/>
      <c r="I43" s="50"/>
      <c r="J43" s="45"/>
    </row>
    <row r="44" spans="1:10" s="46" customFormat="1" ht="12" x14ac:dyDescent="0.25">
      <c r="A44" s="51" t="s">
        <v>36</v>
      </c>
      <c r="B44" s="56" t="s">
        <v>79</v>
      </c>
      <c r="C44" s="41"/>
      <c r="D44" s="41"/>
      <c r="E44" s="41"/>
      <c r="F44" s="41"/>
      <c r="G44" s="41"/>
      <c r="H44" s="41"/>
      <c r="I44" s="50"/>
      <c r="J44" s="45"/>
    </row>
    <row r="45" spans="1:10" s="46" customFormat="1" ht="12" x14ac:dyDescent="0.25">
      <c r="A45" s="51" t="s">
        <v>36</v>
      </c>
      <c r="B45" s="57" t="s">
        <v>91</v>
      </c>
      <c r="C45" s="41"/>
      <c r="D45" s="41"/>
      <c r="E45" s="41"/>
      <c r="F45" s="41"/>
      <c r="G45" s="41"/>
      <c r="H45" s="41"/>
      <c r="I45" s="50"/>
      <c r="J45" s="45"/>
    </row>
    <row r="46" spans="1:10" s="46" customFormat="1" ht="12" x14ac:dyDescent="0.25">
      <c r="A46" s="51" t="s">
        <v>36</v>
      </c>
      <c r="B46" s="56" t="s">
        <v>92</v>
      </c>
      <c r="C46" s="41"/>
      <c r="D46" s="41"/>
      <c r="E46" s="41"/>
      <c r="F46" s="41"/>
      <c r="G46" s="41"/>
      <c r="H46" s="41"/>
      <c r="I46" s="50"/>
      <c r="J46" s="45"/>
    </row>
    <row r="47" spans="1:10" x14ac:dyDescent="0.3">
      <c r="B47" s="57" t="s">
        <v>90</v>
      </c>
    </row>
  </sheetData>
  <pageMargins left="0.25" right="0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2017-03-29T02:44:52Z</cp:lastPrinted>
  <dcterms:created xsi:type="dcterms:W3CDTF">2016-12-21T02:19:41Z</dcterms:created>
  <dcterms:modified xsi:type="dcterms:W3CDTF">2017-03-29T02:48:55Z</dcterms:modified>
</cp:coreProperties>
</file>