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ocuments\BYRA\2016 BYRA\2016 Race Scoring\"/>
    </mc:Choice>
  </mc:AlternateContent>
  <bookViews>
    <workbookView xWindow="0" yWindow="0" windowWidth="28800" windowHeight="11448"/>
  </bookViews>
  <sheets>
    <sheet name="Spring" sheetId="2" r:id="rId1"/>
    <sheet name="Sheet1" sheetId="6" state="hidden" r:id="rId2"/>
  </sheets>
  <definedNames>
    <definedName name="_xlnm.Print_Area" localSheetId="1">Sheet1!$A$2:$A$18</definedName>
    <definedName name="_xlnm.Print_Area" localSheetId="0">Spring!$A$8:$P$55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4" i="2" l="1"/>
  <c r="O50" i="2"/>
  <c r="O52" i="2"/>
  <c r="O53" i="2"/>
  <c r="O54" i="2"/>
  <c r="O43" i="2"/>
  <c r="N30" i="2" l="1"/>
  <c r="N31" i="2"/>
  <c r="O33" i="2"/>
  <c r="N32" i="2"/>
  <c r="O27" i="2"/>
  <c r="O32" i="2"/>
  <c r="O30" i="2"/>
  <c r="O31" i="2"/>
  <c r="O34" i="2"/>
  <c r="O35" i="2"/>
  <c r="O16" i="2"/>
  <c r="O17" i="2"/>
  <c r="O18" i="2"/>
  <c r="O19" i="2"/>
  <c r="O21" i="2"/>
  <c r="O15" i="2"/>
  <c r="O49" i="2"/>
  <c r="N49" i="2"/>
  <c r="O44" i="2"/>
  <c r="N15" i="2" l="1"/>
  <c r="N17" i="2"/>
  <c r="N19" i="2"/>
  <c r="N21" i="2"/>
  <c r="N34" i="2"/>
  <c r="N46" i="2"/>
  <c r="O46" i="2"/>
  <c r="N50" i="2"/>
  <c r="N53" i="2"/>
</calcChain>
</file>

<file path=xl/sharedStrings.xml><?xml version="1.0" encoding="utf-8"?>
<sst xmlns="http://schemas.openxmlformats.org/spreadsheetml/2006/main" count="216" uniqueCount="109">
  <si>
    <t/>
  </si>
  <si>
    <t>Columbia 29</t>
  </si>
  <si>
    <t>Willaway</t>
  </si>
  <si>
    <t>Conover</t>
  </si>
  <si>
    <t>S-2 27 IB</t>
  </si>
  <si>
    <t>Felicite</t>
  </si>
  <si>
    <t>Johnson</t>
  </si>
  <si>
    <t>Tunnell</t>
  </si>
  <si>
    <t>Beneteau 285</t>
  </si>
  <si>
    <t>More Mischief</t>
  </si>
  <si>
    <t>Gearhart</t>
  </si>
  <si>
    <t>Catalina 30</t>
  </si>
  <si>
    <t>Got to Go</t>
  </si>
  <si>
    <t>Forrester</t>
  </si>
  <si>
    <t>S-2 9.2</t>
  </si>
  <si>
    <t>Alarming</t>
  </si>
  <si>
    <t>Oginz</t>
  </si>
  <si>
    <t>Beneteau 29</t>
  </si>
  <si>
    <t>Little Wing</t>
  </si>
  <si>
    <t>DeMestro</t>
  </si>
  <si>
    <t>Average</t>
  </si>
  <si>
    <t>Total
Points</t>
  </si>
  <si>
    <t># Races</t>
  </si>
  <si>
    <t>Race 8</t>
  </si>
  <si>
    <t>Race 7</t>
  </si>
  <si>
    <t>Race 6</t>
  </si>
  <si>
    <t>Race 5</t>
  </si>
  <si>
    <t>Race 3</t>
  </si>
  <si>
    <t>Race 2</t>
  </si>
  <si>
    <t>Race 1</t>
  </si>
  <si>
    <t>Sail #</t>
  </si>
  <si>
    <t>Boat</t>
  </si>
  <si>
    <t>Boat Name</t>
  </si>
  <si>
    <t>Skipper</t>
  </si>
  <si>
    <t>San Juan 21</t>
  </si>
  <si>
    <t>Hunter 23</t>
  </si>
  <si>
    <t>Miekina</t>
  </si>
  <si>
    <t>Ericson 23</t>
  </si>
  <si>
    <t>Fever</t>
  </si>
  <si>
    <t>Short</t>
  </si>
  <si>
    <t>Second Wind</t>
  </si>
  <si>
    <t>Schraw</t>
  </si>
  <si>
    <t>Hunter 23.5</t>
  </si>
  <si>
    <t>Miss Virginia</t>
  </si>
  <si>
    <t>Perdue</t>
  </si>
  <si>
    <t>Alerion 20</t>
  </si>
  <si>
    <t>Destiny</t>
  </si>
  <si>
    <t>Whitt</t>
  </si>
  <si>
    <t>Harbor 20</t>
  </si>
  <si>
    <t>Stoic</t>
  </si>
  <si>
    <t>Hemler</t>
  </si>
  <si>
    <t>StressLess</t>
  </si>
  <si>
    <t>Breckenridge</t>
  </si>
  <si>
    <t>San Juan 24</t>
  </si>
  <si>
    <t>Fenix</t>
  </si>
  <si>
    <t>Firing</t>
  </si>
  <si>
    <t>C&amp;C 25</t>
  </si>
  <si>
    <t>Severence</t>
  </si>
  <si>
    <t>Evans</t>
  </si>
  <si>
    <t>Pearson 26</t>
  </si>
  <si>
    <t>Fools Game</t>
  </si>
  <si>
    <t>Hull</t>
  </si>
  <si>
    <t>S-2 6.7</t>
  </si>
  <si>
    <t>Gotcha</t>
  </si>
  <si>
    <t>Theis</t>
  </si>
  <si>
    <t>Blackwater Yacht Racing Association -  Fleet II (TWO)</t>
  </si>
  <si>
    <t>VX One</t>
  </si>
  <si>
    <t xml:space="preserve"> </t>
  </si>
  <si>
    <t>Gietl</t>
  </si>
  <si>
    <t>J22</t>
  </si>
  <si>
    <t>Catch 22</t>
  </si>
  <si>
    <t>Schiable</t>
  </si>
  <si>
    <t>J/24</t>
  </si>
  <si>
    <t>Blunder Bus</t>
  </si>
  <si>
    <t>Hardy</t>
  </si>
  <si>
    <t>Time Warp</t>
  </si>
  <si>
    <t>Sampson</t>
  </si>
  <si>
    <t>Rascal</t>
  </si>
  <si>
    <t>Phillip</t>
  </si>
  <si>
    <t>Boogie Board</t>
  </si>
  <si>
    <t>Maloney</t>
  </si>
  <si>
    <t>Dark Horse</t>
  </si>
  <si>
    <t>Forqurean</t>
  </si>
  <si>
    <t>Bandit</t>
  </si>
  <si>
    <t>Cliborne</t>
  </si>
  <si>
    <t>Blackwater Yacht Racing Association -  Fleet I (ONE)</t>
  </si>
  <si>
    <t>Glenn Cliborne</t>
  </si>
  <si>
    <t>"Bandit"</t>
  </si>
  <si>
    <t>Warren Theis</t>
  </si>
  <si>
    <t>"Gotcha"</t>
  </si>
  <si>
    <t>Gil Miekina</t>
  </si>
  <si>
    <t>"Tundra Swan"</t>
  </si>
  <si>
    <t>Chuck Tunnell</t>
  </si>
  <si>
    <t>"Janet Anne"</t>
  </si>
  <si>
    <t>Courageous</t>
  </si>
  <si>
    <t>Te Aroha</t>
  </si>
  <si>
    <t>Blackwater Yacht Racing Association - Fleet III (THREE) / IV (FOUR)</t>
  </si>
  <si>
    <t>Synergy</t>
  </si>
  <si>
    <t xml:space="preserve">
Average</t>
  </si>
  <si>
    <t>Gobble</t>
  </si>
  <si>
    <t>Always Something</t>
  </si>
  <si>
    <t>Throw Out</t>
  </si>
  <si>
    <t>Race 3   6/5/16</t>
  </si>
  <si>
    <t>Race 8   6/5/16</t>
  </si>
  <si>
    <t>&lt;---Gray = RC Score (Avg. of 4 best races)</t>
  </si>
  <si>
    <t>2016 Spring Series  Standings</t>
  </si>
  <si>
    <t>2016 Spring Series Final Standings</t>
  </si>
  <si>
    <t>&lt;---Green = throw-out score for boats with at least 6 races</t>
  </si>
  <si>
    <t>DNQ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</si>
</sst>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4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10"/>
      <name val="Calibri"/>
      <family val="2"/>
    </font>
    <font>
      <b/>
      <sz val="24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4"/>
      <color theme="0"/>
      <name val="Calibri"/>
      <family val="2"/>
    </font>
    <font>
      <sz val="14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/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3" borderId="7" xfId="0" applyFill="1" applyBorder="1"/>
    <xf numFmtId="0" fontId="0" fillId="4" borderId="7" xfId="0" applyFill="1" applyBorder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/>
    <xf numFmtId="0" fontId="6" fillId="2" borderId="0" xfId="0" applyFont="1" applyFill="1"/>
    <xf numFmtId="0" fontId="7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/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0" fillId="5" borderId="7" xfId="0" applyFill="1" applyBorder="1"/>
    <xf numFmtId="0" fontId="0" fillId="5" borderId="4" xfId="0" applyFill="1" applyBorder="1"/>
    <xf numFmtId="0" fontId="0" fillId="4" borderId="4" xfId="0" applyFill="1" applyBorder="1"/>
    <xf numFmtId="0" fontId="0" fillId="3" borderId="4" xfId="0" applyFill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2" borderId="0" xfId="0" applyFont="1" applyFill="1" applyBorder="1"/>
    <xf numFmtId="0" fontId="8" fillId="0" borderId="0" xfId="0" applyFont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7" borderId="2" xfId="0" applyFill="1" applyBorder="1"/>
    <xf numFmtId="0" fontId="0" fillId="7" borderId="13" xfId="0" applyFill="1" applyBorder="1"/>
    <xf numFmtId="0" fontId="1" fillId="7" borderId="1" xfId="0" applyFont="1" applyFill="1" applyBorder="1" applyAlignment="1">
      <alignment horizontal="center" vertical="top"/>
    </xf>
    <xf numFmtId="0" fontId="0" fillId="6" borderId="0" xfId="0" applyFill="1"/>
    <xf numFmtId="0" fontId="0" fillId="6" borderId="1" xfId="0" applyFill="1" applyBorder="1"/>
    <xf numFmtId="0" fontId="0" fillId="2" borderId="0" xfId="0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9"/>
  <sheetViews>
    <sheetView tabSelected="1" workbookViewId="0">
      <selection activeCell="P49" sqref="P49:P50"/>
    </sheetView>
  </sheetViews>
  <sheetFormatPr defaultRowHeight="14.4" x14ac:dyDescent="0.3"/>
  <cols>
    <col min="1" max="1" width="15.88671875" bestFit="1" customWidth="1"/>
    <col min="2" max="2" width="3" style="12" customWidth="1"/>
    <col min="3" max="3" width="19" style="1" customWidth="1"/>
    <col min="4" max="4" width="2.44140625" style="16" customWidth="1"/>
  </cols>
  <sheetData>
    <row r="1" spans="1:26" ht="0.9" customHeight="1" x14ac:dyDescent="0.3"/>
    <row r="2" spans="1:26" ht="0.9" customHeight="1" x14ac:dyDescent="0.3"/>
    <row r="3" spans="1:26" ht="0.9" customHeight="1" x14ac:dyDescent="0.3"/>
    <row r="4" spans="1:26" ht="0.9" customHeight="1" x14ac:dyDescent="0.3"/>
    <row r="5" spans="1:26" ht="0.9" customHeight="1" x14ac:dyDescent="0.3"/>
    <row r="6" spans="1:26" ht="0.9" customHeight="1" x14ac:dyDescent="0.3"/>
    <row r="7" spans="1:26" ht="0.9" customHeight="1" x14ac:dyDescent="0.3"/>
    <row r="8" spans="1:26" x14ac:dyDescent="0.3">
      <c r="A8" s="46"/>
      <c r="B8" s="47"/>
      <c r="C8" s="1" t="s">
        <v>107</v>
      </c>
      <c r="D8" s="17"/>
      <c r="E8" s="1"/>
      <c r="F8" s="1"/>
      <c r="G8" s="1"/>
      <c r="H8" s="42"/>
      <c r="I8" s="43"/>
      <c r="J8" s="1" t="s">
        <v>104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6" ht="0.9" customHeight="1" x14ac:dyDescent="0.3">
      <c r="A9" s="45"/>
    </row>
    <row r="10" spans="1:26" ht="0.9" customHeight="1" x14ac:dyDescent="0.3"/>
    <row r="11" spans="1:26" ht="31.8" thickBot="1" x14ac:dyDescent="0.65">
      <c r="A11" s="50" t="s">
        <v>85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x14ac:dyDescent="0.35">
      <c r="A12" s="55" t="s">
        <v>105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30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2" thickBot="1" x14ac:dyDescent="0.35">
      <c r="A13" s="57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3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.4" x14ac:dyDescent="0.35">
      <c r="A14" s="8" t="s">
        <v>33</v>
      </c>
      <c r="B14" s="8"/>
      <c r="C14" s="27" t="s">
        <v>32</v>
      </c>
      <c r="D14" s="18" t="s">
        <v>31</v>
      </c>
      <c r="E14" s="7" t="s">
        <v>30</v>
      </c>
      <c r="F14" s="7" t="s">
        <v>29</v>
      </c>
      <c r="G14" s="7" t="s">
        <v>28</v>
      </c>
      <c r="H14" s="6" t="s">
        <v>102</v>
      </c>
      <c r="I14" s="7" t="s">
        <v>26</v>
      </c>
      <c r="J14" s="7" t="s">
        <v>25</v>
      </c>
      <c r="K14" s="7" t="s">
        <v>24</v>
      </c>
      <c r="L14" s="6" t="s">
        <v>103</v>
      </c>
      <c r="M14" s="25" t="s">
        <v>101</v>
      </c>
      <c r="N14" s="7" t="s">
        <v>22</v>
      </c>
      <c r="O14" s="6" t="s">
        <v>21</v>
      </c>
      <c r="P14" s="6" t="s">
        <v>20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x14ac:dyDescent="0.35">
      <c r="A15" s="4" t="s">
        <v>84</v>
      </c>
      <c r="B15" s="2">
        <v>1</v>
      </c>
      <c r="C15" s="28" t="s">
        <v>83</v>
      </c>
      <c r="D15" s="19">
        <v>1</v>
      </c>
      <c r="E15" s="2">
        <v>2792</v>
      </c>
      <c r="F15" s="2">
        <v>1</v>
      </c>
      <c r="G15" s="2">
        <v>1</v>
      </c>
      <c r="H15" s="2"/>
      <c r="I15" s="2">
        <v>1</v>
      </c>
      <c r="J15" s="2">
        <v>1</v>
      </c>
      <c r="K15" s="2">
        <v>2</v>
      </c>
      <c r="L15" s="2"/>
      <c r="M15" s="2"/>
      <c r="N15" s="3">
        <f>COUNT(F15:L15)</f>
        <v>5</v>
      </c>
      <c r="O15" s="9">
        <f>SUM(F15:M15)</f>
        <v>6</v>
      </c>
      <c r="P15" s="9">
        <v>1.2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x14ac:dyDescent="0.35">
      <c r="A16" s="4" t="s">
        <v>82</v>
      </c>
      <c r="B16" s="2">
        <v>3</v>
      </c>
      <c r="C16" s="28" t="s">
        <v>81</v>
      </c>
      <c r="D16" s="19" t="s">
        <v>72</v>
      </c>
      <c r="E16" s="2">
        <v>1024</v>
      </c>
      <c r="F16" s="2">
        <v>2</v>
      </c>
      <c r="G16" s="2">
        <v>2</v>
      </c>
      <c r="H16" s="2">
        <v>2</v>
      </c>
      <c r="I16" s="2">
        <v>3</v>
      </c>
      <c r="J16" s="2">
        <v>2</v>
      </c>
      <c r="K16" s="23">
        <v>5</v>
      </c>
      <c r="L16" s="2">
        <v>2</v>
      </c>
      <c r="M16" s="23">
        <v>-5</v>
      </c>
      <c r="N16" s="3">
        <v>6</v>
      </c>
      <c r="O16" s="9">
        <f t="shared" ref="O16:O21" si="0">SUM(F16:M16)</f>
        <v>13</v>
      </c>
      <c r="P16" s="9">
        <v>2.2000000000000002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x14ac:dyDescent="0.35">
      <c r="A17" s="4" t="s">
        <v>80</v>
      </c>
      <c r="B17" s="2">
        <v>4</v>
      </c>
      <c r="C17" s="28" t="s">
        <v>79</v>
      </c>
      <c r="D17" s="19">
        <v>4</v>
      </c>
      <c r="E17" s="2">
        <v>1742</v>
      </c>
      <c r="F17" s="2">
        <v>3</v>
      </c>
      <c r="G17" s="2">
        <v>3</v>
      </c>
      <c r="H17" s="22"/>
      <c r="I17" s="2">
        <v>2</v>
      </c>
      <c r="J17" s="2">
        <v>4</v>
      </c>
      <c r="K17" s="2">
        <v>3</v>
      </c>
      <c r="L17" s="2"/>
      <c r="M17" s="2"/>
      <c r="N17" s="3">
        <f>COUNT(F17:L17)</f>
        <v>5</v>
      </c>
      <c r="O17" s="9">
        <f t="shared" si="0"/>
        <v>15</v>
      </c>
      <c r="P17" s="9">
        <v>3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x14ac:dyDescent="0.35">
      <c r="A18" s="4" t="s">
        <v>78</v>
      </c>
      <c r="B18" s="2">
        <v>2</v>
      </c>
      <c r="C18" s="28" t="s">
        <v>77</v>
      </c>
      <c r="D18" s="19">
        <v>2</v>
      </c>
      <c r="E18" s="2">
        <v>3511</v>
      </c>
      <c r="F18" s="41">
        <v>1.5</v>
      </c>
      <c r="G18" s="41">
        <v>1.5</v>
      </c>
      <c r="H18" s="2">
        <v>1</v>
      </c>
      <c r="I18" s="23">
        <v>4</v>
      </c>
      <c r="J18" s="2">
        <v>3</v>
      </c>
      <c r="K18" s="2">
        <v>1</v>
      </c>
      <c r="L18" s="2">
        <v>1</v>
      </c>
      <c r="M18" s="23">
        <v>-4</v>
      </c>
      <c r="N18" s="3">
        <v>6</v>
      </c>
      <c r="O18" s="9">
        <f t="shared" si="0"/>
        <v>9</v>
      </c>
      <c r="P18" s="9">
        <v>1.5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x14ac:dyDescent="0.35">
      <c r="A19" s="4" t="s">
        <v>76</v>
      </c>
      <c r="B19" s="2"/>
      <c r="C19" s="28" t="s">
        <v>75</v>
      </c>
      <c r="D19" s="19" t="s">
        <v>72</v>
      </c>
      <c r="E19" s="2">
        <v>1248</v>
      </c>
      <c r="F19" s="2">
        <v>5</v>
      </c>
      <c r="G19" s="2">
        <v>5</v>
      </c>
      <c r="H19" s="2" t="s">
        <v>0</v>
      </c>
      <c r="I19" s="2" t="s">
        <v>0</v>
      </c>
      <c r="J19" s="2" t="s">
        <v>0</v>
      </c>
      <c r="K19" s="2">
        <v>6</v>
      </c>
      <c r="L19" s="2" t="s">
        <v>0</v>
      </c>
      <c r="M19" s="2"/>
      <c r="N19" s="3">
        <f>COUNT(F19:L19)</f>
        <v>3</v>
      </c>
      <c r="O19" s="9">
        <f t="shared" si="0"/>
        <v>16</v>
      </c>
      <c r="P19" s="9" t="s">
        <v>108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hidden="1" x14ac:dyDescent="0.35">
      <c r="A20" s="4" t="s">
        <v>74</v>
      </c>
      <c r="B20" s="2"/>
      <c r="C20" s="28" t="s">
        <v>73</v>
      </c>
      <c r="D20" s="19" t="s">
        <v>72</v>
      </c>
      <c r="E20" s="2"/>
      <c r="F20" s="2" t="s">
        <v>0</v>
      </c>
      <c r="G20" s="2" t="s">
        <v>0</v>
      </c>
      <c r="H20" s="2"/>
      <c r="I20" s="2" t="s">
        <v>0</v>
      </c>
      <c r="J20" s="2"/>
      <c r="K20" s="2"/>
      <c r="L20" s="2" t="s">
        <v>0</v>
      </c>
      <c r="M20" s="2"/>
      <c r="N20" s="3"/>
      <c r="O20" s="9"/>
      <c r="P20" s="9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x14ac:dyDescent="0.35">
      <c r="A21" s="4" t="s">
        <v>71</v>
      </c>
      <c r="B21" s="2">
        <v>5</v>
      </c>
      <c r="C21" s="29" t="s">
        <v>70</v>
      </c>
      <c r="D21" s="19" t="s">
        <v>69</v>
      </c>
      <c r="E21" s="2">
        <v>826</v>
      </c>
      <c r="F21" s="2">
        <v>4</v>
      </c>
      <c r="G21" s="2">
        <v>4</v>
      </c>
      <c r="H21" s="2"/>
      <c r="I21" s="22">
        <v>5</v>
      </c>
      <c r="J21" s="2">
        <v>5</v>
      </c>
      <c r="K21" s="2">
        <v>4</v>
      </c>
      <c r="L21" s="2"/>
      <c r="M21" s="2"/>
      <c r="N21" s="3">
        <f>COUNT(F21:L21)</f>
        <v>5</v>
      </c>
      <c r="O21" s="9">
        <f t="shared" si="0"/>
        <v>22</v>
      </c>
      <c r="P21" s="9">
        <v>4.4000000000000004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hidden="1" x14ac:dyDescent="0.35">
      <c r="A22" s="4" t="s">
        <v>68</v>
      </c>
      <c r="B22" s="2"/>
      <c r="C22" s="29" t="s">
        <v>67</v>
      </c>
      <c r="D22" s="19" t="s">
        <v>66</v>
      </c>
      <c r="E22" s="2">
        <v>119</v>
      </c>
      <c r="F22" s="2" t="s">
        <v>0</v>
      </c>
      <c r="G22" s="2" t="s">
        <v>0</v>
      </c>
      <c r="H22" s="2" t="s">
        <v>0</v>
      </c>
      <c r="I22" s="2" t="s">
        <v>0</v>
      </c>
      <c r="J22" s="2" t="s">
        <v>0</v>
      </c>
      <c r="K22" s="2" t="s">
        <v>0</v>
      </c>
      <c r="L22" s="2" t="s">
        <v>0</v>
      </c>
      <c r="M22" s="2"/>
      <c r="N22" s="5"/>
      <c r="O22" s="9"/>
      <c r="P22" s="9" t="s">
        <v>0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1.8" thickBot="1" x14ac:dyDescent="0.65">
      <c r="A23" s="50" t="s">
        <v>65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x14ac:dyDescent="0.35">
      <c r="A24" s="59" t="s">
        <v>106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1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2" thickBot="1" x14ac:dyDescent="0.35">
      <c r="A25" s="48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32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9.4" x14ac:dyDescent="0.35">
      <c r="A26" s="8" t="s">
        <v>33</v>
      </c>
      <c r="B26" s="8"/>
      <c r="C26" s="27" t="s">
        <v>32</v>
      </c>
      <c r="D26" s="18" t="s">
        <v>31</v>
      </c>
      <c r="E26" s="7" t="s">
        <v>30</v>
      </c>
      <c r="F26" s="7" t="s">
        <v>29</v>
      </c>
      <c r="G26" s="7" t="s">
        <v>28</v>
      </c>
      <c r="H26" s="6" t="s">
        <v>102</v>
      </c>
      <c r="I26" s="7" t="s">
        <v>26</v>
      </c>
      <c r="J26" s="7" t="s">
        <v>25</v>
      </c>
      <c r="K26" s="7" t="s">
        <v>24</v>
      </c>
      <c r="L26" s="6" t="s">
        <v>103</v>
      </c>
      <c r="M26" s="25" t="s">
        <v>101</v>
      </c>
      <c r="N26" s="7" t="s">
        <v>22</v>
      </c>
      <c r="O26" s="6" t="s">
        <v>21</v>
      </c>
      <c r="P26" s="6" t="s">
        <v>20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x14ac:dyDescent="0.35">
      <c r="A27" s="4" t="s">
        <v>64</v>
      </c>
      <c r="B27" s="2">
        <v>1</v>
      </c>
      <c r="C27" s="28" t="s">
        <v>63</v>
      </c>
      <c r="D27" s="20" t="s">
        <v>62</v>
      </c>
      <c r="E27" s="2">
        <v>75</v>
      </c>
      <c r="F27" s="2">
        <v>1</v>
      </c>
      <c r="G27" s="23">
        <v>3</v>
      </c>
      <c r="H27" s="22">
        <v>1</v>
      </c>
      <c r="I27" s="41">
        <v>1.5</v>
      </c>
      <c r="J27" s="41">
        <v>1.5</v>
      </c>
      <c r="K27" s="2"/>
      <c r="L27" s="2">
        <v>1</v>
      </c>
      <c r="M27" s="23">
        <v>-3</v>
      </c>
      <c r="N27" s="3">
        <v>5</v>
      </c>
      <c r="O27" s="9">
        <f>SUM(F27:M27)</f>
        <v>6</v>
      </c>
      <c r="P27" s="9">
        <v>1.2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hidden="1" x14ac:dyDescent="0.35">
      <c r="A28" s="4" t="s">
        <v>61</v>
      </c>
      <c r="B28" s="2"/>
      <c r="C28" s="28" t="s">
        <v>60</v>
      </c>
      <c r="D28" s="20" t="s">
        <v>59</v>
      </c>
      <c r="E28" s="2">
        <v>1183</v>
      </c>
      <c r="F28" s="2"/>
      <c r="G28" s="2"/>
      <c r="H28" s="2"/>
      <c r="I28" s="2"/>
      <c r="J28" s="2"/>
      <c r="K28" s="22"/>
      <c r="L28" s="2"/>
      <c r="M28" s="2"/>
      <c r="N28" s="3"/>
      <c r="O28" s="9"/>
      <c r="P28" s="9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x14ac:dyDescent="0.35">
      <c r="A29" s="4" t="s">
        <v>58</v>
      </c>
      <c r="B29" s="2"/>
      <c r="C29" s="28" t="s">
        <v>57</v>
      </c>
      <c r="D29" s="20" t="s">
        <v>56</v>
      </c>
      <c r="E29" s="2">
        <v>14755</v>
      </c>
      <c r="F29" s="2" t="s">
        <v>0</v>
      </c>
      <c r="G29" s="2" t="s">
        <v>0</v>
      </c>
      <c r="H29" s="41" t="s">
        <v>0</v>
      </c>
      <c r="I29" s="2"/>
      <c r="J29" s="2" t="s">
        <v>0</v>
      </c>
      <c r="K29" s="2"/>
      <c r="L29" s="41"/>
      <c r="M29" s="2"/>
      <c r="N29" s="3"/>
      <c r="O29" s="9"/>
      <c r="P29" s="9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x14ac:dyDescent="0.35">
      <c r="A30" s="4" t="s">
        <v>36</v>
      </c>
      <c r="B30" s="2">
        <v>4</v>
      </c>
      <c r="C30" s="28" t="s">
        <v>97</v>
      </c>
      <c r="D30" s="20" t="s">
        <v>53</v>
      </c>
      <c r="E30" s="2">
        <v>215</v>
      </c>
      <c r="F30" s="2">
        <v>4</v>
      </c>
      <c r="G30" s="2">
        <v>1</v>
      </c>
      <c r="H30" s="2" t="s">
        <v>0</v>
      </c>
      <c r="I30" s="2">
        <v>4</v>
      </c>
      <c r="J30" s="2" t="s">
        <v>0</v>
      </c>
      <c r="K30" s="2">
        <v>3</v>
      </c>
      <c r="L30" s="2" t="s">
        <v>0</v>
      </c>
      <c r="M30" s="2"/>
      <c r="N30" s="3">
        <f t="shared" ref="N30:N31" si="1">COUNT(F30:L30)</f>
        <v>4</v>
      </c>
      <c r="O30" s="9">
        <f t="shared" ref="O30:O35" si="2">SUM(F30:M30)</f>
        <v>12</v>
      </c>
      <c r="P30" s="9">
        <v>3</v>
      </c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x14ac:dyDescent="0.35">
      <c r="A31" s="4" t="s">
        <v>55</v>
      </c>
      <c r="B31" s="2"/>
      <c r="C31" s="28" t="s">
        <v>54</v>
      </c>
      <c r="D31" s="20" t="s">
        <v>53</v>
      </c>
      <c r="E31" s="2">
        <v>556</v>
      </c>
      <c r="F31" s="2">
        <v>7</v>
      </c>
      <c r="G31" s="2" t="s">
        <v>0</v>
      </c>
      <c r="H31" s="2"/>
      <c r="I31" s="2"/>
      <c r="J31" s="2"/>
      <c r="K31" s="2"/>
      <c r="L31" s="2"/>
      <c r="M31" s="2"/>
      <c r="N31" s="3">
        <f t="shared" si="1"/>
        <v>1</v>
      </c>
      <c r="O31" s="9">
        <f t="shared" si="2"/>
        <v>7</v>
      </c>
      <c r="P31" s="9" t="s">
        <v>108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x14ac:dyDescent="0.35">
      <c r="A32" s="4" t="s">
        <v>52</v>
      </c>
      <c r="B32" s="2"/>
      <c r="C32" s="28" t="s">
        <v>51</v>
      </c>
      <c r="D32" s="20" t="s">
        <v>48</v>
      </c>
      <c r="E32" s="2">
        <v>212</v>
      </c>
      <c r="F32" s="2"/>
      <c r="G32" s="2" t="s">
        <v>0</v>
      </c>
      <c r="H32" s="41"/>
      <c r="I32" s="2">
        <v>1</v>
      </c>
      <c r="J32" s="2">
        <v>1</v>
      </c>
      <c r="K32" s="2" t="s">
        <v>0</v>
      </c>
      <c r="L32" s="41"/>
      <c r="M32" s="22"/>
      <c r="N32" s="3">
        <f>COUNT(F32:L32)</f>
        <v>2</v>
      </c>
      <c r="O32" s="9">
        <f>SUM(F32:M32)</f>
        <v>2</v>
      </c>
      <c r="P32" s="9" t="s">
        <v>108</v>
      </c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x14ac:dyDescent="0.35">
      <c r="A33" s="4" t="s">
        <v>50</v>
      </c>
      <c r="B33" s="2">
        <v>2</v>
      </c>
      <c r="C33" s="28" t="s">
        <v>49</v>
      </c>
      <c r="D33" s="20" t="s">
        <v>48</v>
      </c>
      <c r="E33" s="2">
        <v>330</v>
      </c>
      <c r="F33" s="2">
        <v>2</v>
      </c>
      <c r="G33" s="2">
        <v>2</v>
      </c>
      <c r="H33" s="2">
        <v>3</v>
      </c>
      <c r="I33" s="23">
        <v>6</v>
      </c>
      <c r="J33" s="2"/>
      <c r="K33" s="2">
        <v>1</v>
      </c>
      <c r="L33" s="2">
        <v>4</v>
      </c>
      <c r="M33" s="26">
        <v>-6</v>
      </c>
      <c r="N33" s="3">
        <v>5</v>
      </c>
      <c r="O33" s="9">
        <f>SUM(F33:M33)</f>
        <v>12</v>
      </c>
      <c r="P33" s="9">
        <v>2.4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x14ac:dyDescent="0.35">
      <c r="A34" s="4" t="s">
        <v>47</v>
      </c>
      <c r="B34" s="2"/>
      <c r="C34" s="28" t="s">
        <v>46</v>
      </c>
      <c r="D34" s="20" t="s">
        <v>45</v>
      </c>
      <c r="E34" s="2">
        <v>6</v>
      </c>
      <c r="F34" s="2">
        <v>7</v>
      </c>
      <c r="G34" s="2" t="s">
        <v>0</v>
      </c>
      <c r="H34" s="2"/>
      <c r="I34" s="2">
        <v>2</v>
      </c>
      <c r="J34" s="2">
        <v>2</v>
      </c>
      <c r="K34" s="2"/>
      <c r="L34" s="2"/>
      <c r="M34" s="2"/>
      <c r="N34" s="3">
        <f>COUNT(F34:L34)</f>
        <v>3</v>
      </c>
      <c r="O34" s="9">
        <f t="shared" si="2"/>
        <v>11</v>
      </c>
      <c r="P34" s="9" t="s">
        <v>108</v>
      </c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x14ac:dyDescent="0.35">
      <c r="A35" s="4" t="s">
        <v>7</v>
      </c>
      <c r="B35" s="2">
        <v>3</v>
      </c>
      <c r="C35" s="28" t="s">
        <v>94</v>
      </c>
      <c r="D35" s="20" t="s">
        <v>48</v>
      </c>
      <c r="E35" s="2">
        <v>278</v>
      </c>
      <c r="F35" s="2">
        <v>3</v>
      </c>
      <c r="G35" s="23">
        <v>5</v>
      </c>
      <c r="H35" s="2">
        <v>2</v>
      </c>
      <c r="I35" s="2">
        <v>3</v>
      </c>
      <c r="J35" s="2">
        <v>3</v>
      </c>
      <c r="K35" s="22">
        <v>2</v>
      </c>
      <c r="L35" s="2">
        <v>2</v>
      </c>
      <c r="M35" s="23">
        <v>-5</v>
      </c>
      <c r="N35" s="3">
        <v>6</v>
      </c>
      <c r="O35" s="9">
        <f t="shared" si="2"/>
        <v>15</v>
      </c>
      <c r="P35" s="9">
        <v>2.5</v>
      </c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x14ac:dyDescent="0.35">
      <c r="A36" s="34"/>
      <c r="B36" s="35"/>
      <c r="C36" s="36"/>
      <c r="D36" s="37"/>
      <c r="E36" s="35"/>
      <c r="F36" s="35"/>
      <c r="G36" s="38"/>
      <c r="H36" s="38"/>
      <c r="I36" s="38"/>
      <c r="J36" s="38"/>
      <c r="K36" s="38"/>
      <c r="L36" s="38"/>
      <c r="M36" s="38"/>
      <c r="N36" s="39"/>
      <c r="O36" s="40"/>
      <c r="P36" s="40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x14ac:dyDescent="0.35">
      <c r="A37" s="34"/>
      <c r="B37" s="35"/>
      <c r="C37" s="36"/>
      <c r="D37" s="37"/>
      <c r="E37" s="35"/>
      <c r="F37" s="35"/>
      <c r="G37" s="38"/>
      <c r="H37" s="38"/>
      <c r="I37" s="38"/>
      <c r="J37" s="38"/>
      <c r="K37" s="38"/>
      <c r="L37" s="38"/>
      <c r="M37" s="38"/>
      <c r="N37" s="39"/>
      <c r="O37" s="40"/>
      <c r="P37" s="40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x14ac:dyDescent="0.35">
      <c r="A38" s="34"/>
      <c r="B38" s="35"/>
      <c r="C38" s="36"/>
      <c r="D38" s="37"/>
      <c r="E38" s="35"/>
      <c r="F38" s="35"/>
      <c r="G38" s="38"/>
      <c r="H38" s="38"/>
      <c r="I38" s="38"/>
      <c r="J38" s="38"/>
      <c r="K38" s="38"/>
      <c r="L38" s="38"/>
      <c r="M38" s="38"/>
      <c r="N38" s="39"/>
      <c r="O38" s="40"/>
      <c r="P38" s="40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1.8" thickBot="1" x14ac:dyDescent="0.65">
      <c r="A39" s="50" t="s">
        <v>96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" x14ac:dyDescent="0.35">
      <c r="A40" s="51" t="s">
        <v>106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10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.2" thickBot="1" x14ac:dyDescent="0.35">
      <c r="A41" s="53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33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9.4" x14ac:dyDescent="0.35">
      <c r="A42" s="8" t="s">
        <v>33</v>
      </c>
      <c r="B42" s="8"/>
      <c r="C42" s="27" t="s">
        <v>32</v>
      </c>
      <c r="D42" s="18" t="s">
        <v>31</v>
      </c>
      <c r="E42" s="7" t="s">
        <v>30</v>
      </c>
      <c r="F42" s="7" t="s">
        <v>29</v>
      </c>
      <c r="G42" s="7" t="s">
        <v>28</v>
      </c>
      <c r="H42" s="6" t="s">
        <v>102</v>
      </c>
      <c r="I42" s="7" t="s">
        <v>26</v>
      </c>
      <c r="J42" s="7" t="s">
        <v>25</v>
      </c>
      <c r="K42" s="7" t="s">
        <v>24</v>
      </c>
      <c r="L42" s="6" t="s">
        <v>103</v>
      </c>
      <c r="N42" s="7" t="s">
        <v>22</v>
      </c>
      <c r="O42" s="24" t="s">
        <v>21</v>
      </c>
      <c r="P42" s="6" t="s">
        <v>98</v>
      </c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" x14ac:dyDescent="0.35">
      <c r="A43" s="4" t="s">
        <v>44</v>
      </c>
      <c r="B43" s="2">
        <v>4</v>
      </c>
      <c r="C43" s="28" t="s">
        <v>43</v>
      </c>
      <c r="D43" s="21" t="s">
        <v>42</v>
      </c>
      <c r="E43" s="2">
        <v>1309</v>
      </c>
      <c r="F43" s="2">
        <v>6</v>
      </c>
      <c r="G43" s="23">
        <v>7</v>
      </c>
      <c r="H43" s="2">
        <v>2</v>
      </c>
      <c r="I43" s="2">
        <v>5</v>
      </c>
      <c r="J43" s="2">
        <v>5</v>
      </c>
      <c r="K43" s="2">
        <v>1</v>
      </c>
      <c r="L43" s="2">
        <v>2</v>
      </c>
      <c r="M43" s="23">
        <v>-7</v>
      </c>
      <c r="N43" s="3">
        <v>6</v>
      </c>
      <c r="O43" s="9">
        <f>SUM(F43:M43)</f>
        <v>21</v>
      </c>
      <c r="P43" s="9">
        <v>3.5</v>
      </c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" x14ac:dyDescent="0.35">
      <c r="A44" s="4" t="s">
        <v>41</v>
      </c>
      <c r="B44" s="2">
        <v>1</v>
      </c>
      <c r="C44" s="28" t="s">
        <v>40</v>
      </c>
      <c r="D44" s="21" t="s">
        <v>37</v>
      </c>
      <c r="E44" s="2">
        <v>470</v>
      </c>
      <c r="F44" s="2">
        <v>2</v>
      </c>
      <c r="G44" s="2">
        <v>1</v>
      </c>
      <c r="H44" s="22">
        <v>1</v>
      </c>
      <c r="I44" s="23">
        <v>3</v>
      </c>
      <c r="J44" s="2">
        <v>3</v>
      </c>
      <c r="K44" s="44">
        <v>1.25</v>
      </c>
      <c r="L44" s="2">
        <v>1</v>
      </c>
      <c r="M44" s="23">
        <v>-3</v>
      </c>
      <c r="N44" s="3">
        <v>6</v>
      </c>
      <c r="O44" s="9">
        <f>SUM(F44:M44)</f>
        <v>9.25</v>
      </c>
      <c r="P44" s="9">
        <v>1.54</v>
      </c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" hidden="1" x14ac:dyDescent="0.35">
      <c r="A45" s="4" t="s">
        <v>39</v>
      </c>
      <c r="B45" s="2"/>
      <c r="C45" s="28" t="s">
        <v>38</v>
      </c>
      <c r="D45" s="21" t="s">
        <v>37</v>
      </c>
      <c r="E45" s="2">
        <v>23</v>
      </c>
      <c r="F45" s="2"/>
      <c r="G45" s="2"/>
      <c r="H45" s="2" t="s">
        <v>0</v>
      </c>
      <c r="I45" s="2"/>
      <c r="J45" s="2"/>
      <c r="K45" s="2"/>
      <c r="L45" s="2"/>
      <c r="M45" s="2"/>
      <c r="N45" s="3"/>
      <c r="O45" s="9"/>
      <c r="P45" s="9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" x14ac:dyDescent="0.35">
      <c r="A46" s="4" t="s">
        <v>99</v>
      </c>
      <c r="B46" s="2"/>
      <c r="C46" s="28" t="s">
        <v>100</v>
      </c>
      <c r="D46" s="21" t="s">
        <v>35</v>
      </c>
      <c r="E46" s="2">
        <v>1256</v>
      </c>
      <c r="F46" s="2"/>
      <c r="G46" s="2"/>
      <c r="H46" s="22"/>
      <c r="I46" s="2"/>
      <c r="J46" s="2"/>
      <c r="K46" s="2">
        <v>2</v>
      </c>
      <c r="L46" s="2"/>
      <c r="M46" s="2"/>
      <c r="N46" s="3">
        <f>COUNT(F46:L46)</f>
        <v>1</v>
      </c>
      <c r="O46" s="9">
        <f>SUM(F46:L46)</f>
        <v>2</v>
      </c>
      <c r="P46" s="9" t="s">
        <v>108</v>
      </c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" x14ac:dyDescent="0.35">
      <c r="A47" s="4"/>
      <c r="B47" s="2"/>
      <c r="C47" s="28"/>
      <c r="D47" s="21" t="s">
        <v>34</v>
      </c>
      <c r="E47" s="2"/>
      <c r="F47" s="2" t="s">
        <v>0</v>
      </c>
      <c r="G47" s="2" t="s">
        <v>0</v>
      </c>
      <c r="H47" s="2"/>
      <c r="I47" s="2" t="s">
        <v>0</v>
      </c>
      <c r="J47" s="2" t="s">
        <v>0</v>
      </c>
      <c r="K47" s="2"/>
      <c r="L47" s="2" t="s">
        <v>0</v>
      </c>
      <c r="M47" s="2"/>
      <c r="N47" s="3"/>
      <c r="O47" s="9"/>
      <c r="P47" s="9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9.4" x14ac:dyDescent="0.35">
      <c r="A48" s="8" t="s">
        <v>33</v>
      </c>
      <c r="B48" s="8"/>
      <c r="C48" s="27" t="s">
        <v>32</v>
      </c>
      <c r="D48" s="18" t="s">
        <v>31</v>
      </c>
      <c r="E48" s="7" t="s">
        <v>30</v>
      </c>
      <c r="F48" s="7" t="s">
        <v>29</v>
      </c>
      <c r="G48" s="7" t="s">
        <v>28</v>
      </c>
      <c r="H48" s="7" t="s">
        <v>27</v>
      </c>
      <c r="I48" s="7" t="s">
        <v>26</v>
      </c>
      <c r="J48" s="7" t="s">
        <v>25</v>
      </c>
      <c r="K48" s="7" t="s">
        <v>24</v>
      </c>
      <c r="L48" s="7" t="s">
        <v>23</v>
      </c>
      <c r="N48" s="7" t="s">
        <v>22</v>
      </c>
      <c r="O48" s="6" t="s">
        <v>21</v>
      </c>
      <c r="P48" s="6" t="s">
        <v>20</v>
      </c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" x14ac:dyDescent="0.35">
      <c r="A49" s="4" t="s">
        <v>19</v>
      </c>
      <c r="B49" s="2">
        <v>2</v>
      </c>
      <c r="C49" s="28" t="s">
        <v>18</v>
      </c>
      <c r="D49" s="20" t="s">
        <v>17</v>
      </c>
      <c r="E49" s="2">
        <v>485</v>
      </c>
      <c r="F49" s="2">
        <v>1</v>
      </c>
      <c r="G49" s="2">
        <v>4</v>
      </c>
      <c r="H49" s="2" t="s">
        <v>0</v>
      </c>
      <c r="I49" s="2">
        <v>1</v>
      </c>
      <c r="J49" s="2">
        <v>2</v>
      </c>
      <c r="K49" s="41">
        <v>2</v>
      </c>
      <c r="L49" s="2" t="s">
        <v>0</v>
      </c>
      <c r="M49" s="2"/>
      <c r="N49" s="3">
        <f>COUNT(F49:M49)</f>
        <v>5</v>
      </c>
      <c r="O49" s="5">
        <f>SUM(F49:M49)</f>
        <v>10</v>
      </c>
      <c r="P49" s="9">
        <v>2</v>
      </c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" x14ac:dyDescent="0.35">
      <c r="A50" s="4" t="s">
        <v>16</v>
      </c>
      <c r="B50" s="2">
        <v>3</v>
      </c>
      <c r="C50" s="28" t="s">
        <v>15</v>
      </c>
      <c r="D50" s="20" t="s">
        <v>14</v>
      </c>
      <c r="E50" s="2">
        <v>505</v>
      </c>
      <c r="F50" s="2">
        <v>4</v>
      </c>
      <c r="G50" s="2">
        <v>3</v>
      </c>
      <c r="H50" s="2"/>
      <c r="I50" s="2">
        <v>4</v>
      </c>
      <c r="J50" s="2">
        <v>1</v>
      </c>
      <c r="K50" s="22">
        <v>1</v>
      </c>
      <c r="L50" s="2"/>
      <c r="M50" s="2"/>
      <c r="N50" s="3">
        <f>COUNT(F50:L50)</f>
        <v>5</v>
      </c>
      <c r="O50" s="5">
        <f t="shared" ref="O50:O54" si="3">SUM(F50:M50)</f>
        <v>13</v>
      </c>
      <c r="P50" s="9">
        <v>2.6</v>
      </c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" hidden="1" x14ac:dyDescent="0.35">
      <c r="A51" s="4" t="s">
        <v>13</v>
      </c>
      <c r="B51" s="2"/>
      <c r="C51" s="28" t="s">
        <v>12</v>
      </c>
      <c r="D51" s="20" t="s">
        <v>11</v>
      </c>
      <c r="E51" s="2">
        <v>97</v>
      </c>
      <c r="F51" s="22"/>
      <c r="G51" s="2"/>
      <c r="H51" s="2"/>
      <c r="I51" s="2"/>
      <c r="J51" s="2"/>
      <c r="K51" s="2"/>
      <c r="L51" s="2"/>
      <c r="M51" s="2"/>
      <c r="N51" s="3"/>
      <c r="O51" s="5"/>
      <c r="P51" s="5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" x14ac:dyDescent="0.35">
      <c r="A52" s="4" t="s">
        <v>10</v>
      </c>
      <c r="B52" s="2"/>
      <c r="C52" s="28" t="s">
        <v>9</v>
      </c>
      <c r="D52" s="20" t="s">
        <v>8</v>
      </c>
      <c r="E52" s="2">
        <v>144</v>
      </c>
      <c r="F52" s="2" t="s">
        <v>0</v>
      </c>
      <c r="G52" s="2" t="s">
        <v>0</v>
      </c>
      <c r="H52" s="2" t="s">
        <v>0</v>
      </c>
      <c r="I52" s="2">
        <v>2</v>
      </c>
      <c r="J52" s="2" t="s">
        <v>0</v>
      </c>
      <c r="K52" s="2" t="s">
        <v>0</v>
      </c>
      <c r="L52" s="2" t="s">
        <v>0</v>
      </c>
      <c r="M52" s="2"/>
      <c r="N52" s="3">
        <v>1</v>
      </c>
      <c r="O52" s="5">
        <f t="shared" si="3"/>
        <v>2</v>
      </c>
      <c r="P52" s="9" t="s">
        <v>108</v>
      </c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" x14ac:dyDescent="0.35">
      <c r="A53" s="4" t="s">
        <v>39</v>
      </c>
      <c r="B53" s="2"/>
      <c r="C53" s="28" t="s">
        <v>95</v>
      </c>
      <c r="D53" s="20" t="s">
        <v>8</v>
      </c>
      <c r="E53" s="2">
        <v>285</v>
      </c>
      <c r="F53" s="2">
        <v>3</v>
      </c>
      <c r="G53" s="2">
        <v>2</v>
      </c>
      <c r="H53" s="22"/>
      <c r="I53" s="2"/>
      <c r="J53" s="2"/>
      <c r="K53" s="2"/>
      <c r="L53" s="2"/>
      <c r="M53" s="2"/>
      <c r="N53" s="3">
        <f>COUNT(F53:L53)</f>
        <v>2</v>
      </c>
      <c r="O53" s="5">
        <f t="shared" si="3"/>
        <v>5</v>
      </c>
      <c r="P53" s="9" t="s">
        <v>108</v>
      </c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" x14ac:dyDescent="0.35">
      <c r="A54" s="4" t="s">
        <v>6</v>
      </c>
      <c r="B54" s="2"/>
      <c r="C54" s="28" t="s">
        <v>5</v>
      </c>
      <c r="D54" s="20" t="s">
        <v>4</v>
      </c>
      <c r="E54" s="2">
        <v>13</v>
      </c>
      <c r="F54" s="2">
        <v>5</v>
      </c>
      <c r="G54" s="2">
        <v>5</v>
      </c>
      <c r="H54" s="2" t="s">
        <v>0</v>
      </c>
      <c r="I54" s="2" t="s">
        <v>0</v>
      </c>
      <c r="J54" s="2" t="s">
        <v>0</v>
      </c>
      <c r="K54" s="2">
        <v>2</v>
      </c>
      <c r="L54" s="2" t="s">
        <v>0</v>
      </c>
      <c r="M54" s="2"/>
      <c r="N54" s="3">
        <f>COUNT(F54:L54)</f>
        <v>3</v>
      </c>
      <c r="O54" s="5">
        <f t="shared" si="3"/>
        <v>12</v>
      </c>
      <c r="P54" s="3" t="s">
        <v>108</v>
      </c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" hidden="1" x14ac:dyDescent="0.35">
      <c r="A55" s="4" t="s">
        <v>3</v>
      </c>
      <c r="B55" s="2"/>
      <c r="C55" s="28" t="s">
        <v>2</v>
      </c>
      <c r="D55" s="20" t="s">
        <v>1</v>
      </c>
      <c r="E55" s="2">
        <v>222</v>
      </c>
      <c r="F55" s="2" t="s">
        <v>0</v>
      </c>
      <c r="G55" s="2" t="s">
        <v>0</v>
      </c>
      <c r="H55" s="2" t="s">
        <v>0</v>
      </c>
      <c r="I55" s="2" t="s">
        <v>0</v>
      </c>
      <c r="J55" s="2" t="s">
        <v>0</v>
      </c>
      <c r="K55" s="2" t="s">
        <v>0</v>
      </c>
      <c r="L55" s="2" t="s">
        <v>0</v>
      </c>
      <c r="M55" s="2"/>
      <c r="N55" s="3"/>
      <c r="O55" s="5"/>
      <c r="P55" s="3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3">
      <c r="D56" s="17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3">
      <c r="D57" s="17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3">
      <c r="D58" s="17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3">
      <c r="D59" s="17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3">
      <c r="D60" s="17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3">
      <c r="D61" s="17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3">
      <c r="D62" s="17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3">
      <c r="D63" s="17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3">
      <c r="D64" s="17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4:26" x14ac:dyDescent="0.3">
      <c r="D65" s="17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4:26" x14ac:dyDescent="0.3">
      <c r="D66" s="17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4:26" x14ac:dyDescent="0.3">
      <c r="D67" s="17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4:26" x14ac:dyDescent="0.3">
      <c r="D68" s="17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4:26" x14ac:dyDescent="0.3">
      <c r="D69" s="17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4:26" x14ac:dyDescent="0.3">
      <c r="D70" s="17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4:26" x14ac:dyDescent="0.3">
      <c r="D71" s="17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4:26" x14ac:dyDescent="0.3">
      <c r="D72" s="17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4:26" x14ac:dyDescent="0.3">
      <c r="D73" s="17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4:26" x14ac:dyDescent="0.3">
      <c r="D74" s="17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4:26" x14ac:dyDescent="0.3">
      <c r="D75" s="17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4:26" x14ac:dyDescent="0.3">
      <c r="D76" s="17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4:26" x14ac:dyDescent="0.3">
      <c r="D77" s="17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4:26" x14ac:dyDescent="0.3">
      <c r="D78" s="17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4:26" x14ac:dyDescent="0.3">
      <c r="D79" s="17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4:26" x14ac:dyDescent="0.3">
      <c r="D80" s="17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4:26" x14ac:dyDescent="0.3">
      <c r="D81" s="17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4:26" x14ac:dyDescent="0.3">
      <c r="D82" s="17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4:26" x14ac:dyDescent="0.3">
      <c r="D83" s="17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4:26" x14ac:dyDescent="0.3">
      <c r="D84" s="17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4:26" x14ac:dyDescent="0.3">
      <c r="D85" s="17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4:26" x14ac:dyDescent="0.3">
      <c r="D86" s="17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4:26" x14ac:dyDescent="0.3">
      <c r="D87" s="17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4:26" x14ac:dyDescent="0.3"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4:26" x14ac:dyDescent="0.3"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4:26" x14ac:dyDescent="0.3"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4:26" x14ac:dyDescent="0.3"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4:26" x14ac:dyDescent="0.3"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4:26" x14ac:dyDescent="0.3"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4:26" x14ac:dyDescent="0.3"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4:26" x14ac:dyDescent="0.3"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4:26" x14ac:dyDescent="0.3"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7:26" x14ac:dyDescent="0.3"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7:26" x14ac:dyDescent="0.3"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7:26" x14ac:dyDescent="0.3"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7:26" x14ac:dyDescent="0.3"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7:26" x14ac:dyDescent="0.3"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7:26" x14ac:dyDescent="0.3"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7:26" x14ac:dyDescent="0.3"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7:26" x14ac:dyDescent="0.3"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7:26" x14ac:dyDescent="0.3"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7:26" x14ac:dyDescent="0.3"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7:26" x14ac:dyDescent="0.3"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7:26" x14ac:dyDescent="0.3"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7:26" x14ac:dyDescent="0.3"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7:26" x14ac:dyDescent="0.3"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7:26" x14ac:dyDescent="0.3"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7:26" x14ac:dyDescent="0.3"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7:26" x14ac:dyDescent="0.3"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7:26" x14ac:dyDescent="0.3"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7:26" x14ac:dyDescent="0.3"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7:26" x14ac:dyDescent="0.3"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7:26" x14ac:dyDescent="0.3"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7:26" x14ac:dyDescent="0.3"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7:26" x14ac:dyDescent="0.3"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7:26" x14ac:dyDescent="0.3"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7:26" x14ac:dyDescent="0.3"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7:26" x14ac:dyDescent="0.3"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7:26" x14ac:dyDescent="0.3"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7:26" x14ac:dyDescent="0.3"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7:26" x14ac:dyDescent="0.3"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7:26" x14ac:dyDescent="0.3"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7:26" x14ac:dyDescent="0.3"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7:26" x14ac:dyDescent="0.3"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7:26" x14ac:dyDescent="0.3"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7:26" x14ac:dyDescent="0.3"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7:26" x14ac:dyDescent="0.3"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7:26" x14ac:dyDescent="0.3"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7:26" x14ac:dyDescent="0.3"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7:26" x14ac:dyDescent="0.3"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7:26" x14ac:dyDescent="0.3"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7:26" x14ac:dyDescent="0.3"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7:26" x14ac:dyDescent="0.3"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7:26" x14ac:dyDescent="0.3"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7:26" x14ac:dyDescent="0.3"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7:26" x14ac:dyDescent="0.3"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7:26" x14ac:dyDescent="0.3"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7:26" x14ac:dyDescent="0.3"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7:26" x14ac:dyDescent="0.3"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7:26" x14ac:dyDescent="0.3"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7:26" x14ac:dyDescent="0.3"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7:26" x14ac:dyDescent="0.3"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7:26" x14ac:dyDescent="0.3"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7:26" x14ac:dyDescent="0.3"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7:26" x14ac:dyDescent="0.3"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7:26" x14ac:dyDescent="0.3"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7:26" x14ac:dyDescent="0.3"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7:26" x14ac:dyDescent="0.3"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7:26" x14ac:dyDescent="0.3"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7:26" x14ac:dyDescent="0.3"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7:26" x14ac:dyDescent="0.3"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7:26" x14ac:dyDescent="0.3"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7:26" x14ac:dyDescent="0.3"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7:26" x14ac:dyDescent="0.3"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7:26" x14ac:dyDescent="0.3"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7:26" x14ac:dyDescent="0.3"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7:26" x14ac:dyDescent="0.3"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7:26" x14ac:dyDescent="0.3"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7:26" x14ac:dyDescent="0.3"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7:26" x14ac:dyDescent="0.3"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7:26" x14ac:dyDescent="0.3"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7:26" x14ac:dyDescent="0.3"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7:26" x14ac:dyDescent="0.3"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7:26" x14ac:dyDescent="0.3"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7:26" x14ac:dyDescent="0.3"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7:26" x14ac:dyDescent="0.3"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7:26" x14ac:dyDescent="0.3"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7:26" x14ac:dyDescent="0.3"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7:26" x14ac:dyDescent="0.3"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7:26" x14ac:dyDescent="0.3"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7:26" x14ac:dyDescent="0.3"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7:26" x14ac:dyDescent="0.3"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7:26" x14ac:dyDescent="0.3"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7:26" x14ac:dyDescent="0.3"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7:26" x14ac:dyDescent="0.3"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7:26" x14ac:dyDescent="0.3"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7:26" x14ac:dyDescent="0.3"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7:26" x14ac:dyDescent="0.3"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7:26" x14ac:dyDescent="0.3"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7:26" x14ac:dyDescent="0.3"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7:26" x14ac:dyDescent="0.3"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7:26" x14ac:dyDescent="0.3"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7:26" x14ac:dyDescent="0.3"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7:26" x14ac:dyDescent="0.3"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7:26" x14ac:dyDescent="0.3"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7:26" x14ac:dyDescent="0.3"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7:26" x14ac:dyDescent="0.3"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7:26" x14ac:dyDescent="0.3"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7:26" x14ac:dyDescent="0.3"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7:26" x14ac:dyDescent="0.3"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7:26" x14ac:dyDescent="0.3"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7:26" x14ac:dyDescent="0.3"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7:26" x14ac:dyDescent="0.3"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7:26" x14ac:dyDescent="0.3"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7:26" x14ac:dyDescent="0.3"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7:26" x14ac:dyDescent="0.3"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7:26" x14ac:dyDescent="0.3"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7:26" x14ac:dyDescent="0.3"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7:26" x14ac:dyDescent="0.3"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7:26" x14ac:dyDescent="0.3"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7:26" x14ac:dyDescent="0.3"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7:26" x14ac:dyDescent="0.3"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7:26" x14ac:dyDescent="0.3"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7:26" x14ac:dyDescent="0.3"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7:26" x14ac:dyDescent="0.3"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7:26" x14ac:dyDescent="0.3"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7:26" x14ac:dyDescent="0.3"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7:26" x14ac:dyDescent="0.3"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7:26" x14ac:dyDescent="0.3"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7:26" x14ac:dyDescent="0.3"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7:26" x14ac:dyDescent="0.3"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7:26" x14ac:dyDescent="0.3"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7:26" x14ac:dyDescent="0.3"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7:26" x14ac:dyDescent="0.3"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7:26" x14ac:dyDescent="0.3"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7:26" x14ac:dyDescent="0.3"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7:26" x14ac:dyDescent="0.3"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7:26" x14ac:dyDescent="0.3"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7:26" x14ac:dyDescent="0.3"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7:26" x14ac:dyDescent="0.3"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7:26" x14ac:dyDescent="0.3"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7:26" x14ac:dyDescent="0.3"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7:26" x14ac:dyDescent="0.3"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7:26" x14ac:dyDescent="0.3"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7:26" x14ac:dyDescent="0.3">
      <c r="Q229" s="1"/>
      <c r="R229" s="1"/>
      <c r="S229" s="1"/>
      <c r="T229" s="1"/>
      <c r="U229" s="1"/>
      <c r="V229" s="1"/>
      <c r="W229" s="1"/>
      <c r="X229" s="1"/>
      <c r="Y229" s="1"/>
      <c r="Z229" s="1"/>
    </row>
  </sheetData>
  <mergeCells count="9">
    <mergeCell ref="A25:O25"/>
    <mergeCell ref="A39:O39"/>
    <mergeCell ref="A40:O40"/>
    <mergeCell ref="A41:O41"/>
    <mergeCell ref="A11:O11"/>
    <mergeCell ref="A12:O12"/>
    <mergeCell ref="A13:O13"/>
    <mergeCell ref="A23:O23"/>
    <mergeCell ref="A24:O24"/>
  </mergeCells>
  <pageMargins left="0.25" right="0.25" top="0.75" bottom="0.75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17"/>
  <sheetViews>
    <sheetView workbookViewId="0">
      <selection activeCell="A2" sqref="A2:A18"/>
    </sheetView>
  </sheetViews>
  <sheetFormatPr defaultRowHeight="14.4" x14ac:dyDescent="0.3"/>
  <cols>
    <col min="1" max="1" width="21.109375" style="12" customWidth="1"/>
  </cols>
  <sheetData>
    <row r="3" spans="1:1" x14ac:dyDescent="0.3">
      <c r="A3" s="13" t="s">
        <v>86</v>
      </c>
    </row>
    <row r="4" spans="1:1" x14ac:dyDescent="0.3">
      <c r="A4" s="14" t="s">
        <v>87</v>
      </c>
    </row>
    <row r="5" spans="1:1" x14ac:dyDescent="0.3">
      <c r="A5" s="15">
        <v>2015</v>
      </c>
    </row>
    <row r="7" spans="1:1" x14ac:dyDescent="0.3">
      <c r="A7" s="13" t="s">
        <v>88</v>
      </c>
    </row>
    <row r="8" spans="1:1" x14ac:dyDescent="0.3">
      <c r="A8" s="14" t="s">
        <v>89</v>
      </c>
    </row>
    <row r="9" spans="1:1" x14ac:dyDescent="0.3">
      <c r="A9" s="15">
        <v>2015</v>
      </c>
    </row>
    <row r="11" spans="1:1" x14ac:dyDescent="0.3">
      <c r="A11" s="13" t="s">
        <v>90</v>
      </c>
    </row>
    <row r="12" spans="1:1" x14ac:dyDescent="0.3">
      <c r="A12" s="14" t="s">
        <v>91</v>
      </c>
    </row>
    <row r="13" spans="1:1" x14ac:dyDescent="0.3">
      <c r="A13" s="15">
        <v>2015</v>
      </c>
    </row>
    <row r="15" spans="1:1" x14ac:dyDescent="0.3">
      <c r="A15" s="13" t="s">
        <v>92</v>
      </c>
    </row>
    <row r="16" spans="1:1" x14ac:dyDescent="0.3">
      <c r="A16" s="14" t="s">
        <v>93</v>
      </c>
    </row>
    <row r="17" spans="1:1" x14ac:dyDescent="0.3">
      <c r="A17" s="15">
        <v>2015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Spring</vt:lpstr>
      <vt:lpstr>Sheet1</vt:lpstr>
      <vt:lpstr>Sheet1!Print_Area</vt:lpstr>
      <vt:lpstr>Spring!Print_Area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Maloney</dc:creator>
  <cp:lastModifiedBy>Owner</cp:lastModifiedBy>
  <cp:lastPrinted>2016-06-06T13:31:04Z</cp:lastPrinted>
  <dcterms:created xsi:type="dcterms:W3CDTF">2015-10-25T15:06:40Z</dcterms:created>
  <dcterms:modified xsi:type="dcterms:W3CDTF">2017-09-19T21:20:25Z</dcterms:modified>
</cp:coreProperties>
</file>